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ASR_Charters_for_Publishing_Act" sheetId="1" r:id="rId1"/>
  </sheets>
  <definedNames>
    <definedName name="ASR_Charters_for_Publishing_Actual">'ASR_Charters_for_Publishing_Act'!$A$6:$CQ$14</definedName>
  </definedNames>
  <calcPr fullCalcOnLoad="1"/>
</workbook>
</file>

<file path=xl/sharedStrings.xml><?xml version="1.0" encoding="utf-8"?>
<sst xmlns="http://schemas.openxmlformats.org/spreadsheetml/2006/main" count="219" uniqueCount="127">
  <si>
    <t>County</t>
  </si>
  <si>
    <t>District_LEA</t>
  </si>
  <si>
    <t>District_Name</t>
  </si>
  <si>
    <t>Area Square Miles</t>
  </si>
  <si>
    <t>ADA</t>
  </si>
  <si>
    <t>ADA Pct Change over 5 Yrs</t>
  </si>
  <si>
    <t>4 Quarter ADM</t>
  </si>
  <si>
    <t>Prior Year 3 Quarter ADM</t>
  </si>
  <si>
    <t>Assessment</t>
  </si>
  <si>
    <t>M&amp;O Mills</t>
  </si>
  <si>
    <t>URT Mills</t>
  </si>
  <si>
    <t>M&amp;O Mills in Excess of URT</t>
  </si>
  <si>
    <t>Dedicated M&amp;O Mills</t>
  </si>
  <si>
    <t>Debt Service Mills</t>
  </si>
  <si>
    <t>Total Mills</t>
  </si>
  <si>
    <t>Total Debt Bond/Non Bond</t>
  </si>
  <si>
    <t>Property Tax Rec (Incl URT)</t>
  </si>
  <si>
    <t>Other Local Receipts</t>
  </si>
  <si>
    <t>Rev from Interm Srcs</t>
  </si>
  <si>
    <t>Foundation Fund (Excl URT)</t>
  </si>
  <si>
    <t>Student Growth Funding</t>
  </si>
  <si>
    <t>Declining Enroll Funding</t>
  </si>
  <si>
    <t>Cons  Incentive/Assistance</t>
  </si>
  <si>
    <t>Isolated Funding</t>
  </si>
  <si>
    <t>Supp Millage Incentive Funds</t>
  </si>
  <si>
    <t>Oth Restricted State Funding</t>
  </si>
  <si>
    <t>Tot Unrst Rev State &amp; Local Srcs</t>
  </si>
  <si>
    <t>Adult Education</t>
  </si>
  <si>
    <t>Professional Development</t>
  </si>
  <si>
    <t>Other Regular Education</t>
  </si>
  <si>
    <t>Gifted and Talented</t>
  </si>
  <si>
    <t>Alt Learn Environment (ALE)</t>
  </si>
  <si>
    <t>English Lang Learner (ELL)</t>
  </si>
  <si>
    <t>Nat Sch Lunch Act (NSLA)</t>
  </si>
  <si>
    <t>Other Special Education</t>
  </si>
  <si>
    <t>Workforce Education</t>
  </si>
  <si>
    <t>School Food Service</t>
  </si>
  <si>
    <t>Educational Services Coops</t>
  </si>
  <si>
    <t>Early Childhood Programs</t>
  </si>
  <si>
    <t>Magnet School Programs</t>
  </si>
  <si>
    <t>Other Non_Instruct Prog Aid</t>
  </si>
  <si>
    <t>Tot Restricted Rev from State Srcs</t>
  </si>
  <si>
    <t>Tot Restricted Rev from Fed Srcs</t>
  </si>
  <si>
    <t>Financing Sources</t>
  </si>
  <si>
    <t>Balances Consol/Annexed Dist</t>
  </si>
  <si>
    <t>Indirect Cost Reimbursement</t>
  </si>
  <si>
    <t>Gains &amp; Losses-Sale Fixed Assets</t>
  </si>
  <si>
    <t>Compensation-Loss of Fixed Assets</t>
  </si>
  <si>
    <t>Other</t>
  </si>
  <si>
    <t>Total Other Sources of Revenue</t>
  </si>
  <si>
    <t>Total Revenue All Sources</t>
  </si>
  <si>
    <t>Regular Instruction Exp</t>
  </si>
  <si>
    <t>Special Education Exp</t>
  </si>
  <si>
    <t>Workforce Education Exp</t>
  </si>
  <si>
    <t>Adult Education Exp</t>
  </si>
  <si>
    <t>Compensatory Education Exp</t>
  </si>
  <si>
    <t>Other Exp</t>
  </si>
  <si>
    <t>Total Instruction Exp</t>
  </si>
  <si>
    <t>General Administration Exp</t>
  </si>
  <si>
    <t>Central Services Exp</t>
  </si>
  <si>
    <t>Maint/Oper of Plant Services Exp</t>
  </si>
  <si>
    <t>Student Transportation Exp</t>
  </si>
  <si>
    <t>Other Support Services Exp</t>
  </si>
  <si>
    <t>Tot District Level Support Exp</t>
  </si>
  <si>
    <t>Student Support Services Exp</t>
  </si>
  <si>
    <t>Instructional Staff Supp Svcs Exp</t>
  </si>
  <si>
    <t>School Administrative Svcs Exp</t>
  </si>
  <si>
    <t>Tot School Level Supp Svcs Exp</t>
  </si>
  <si>
    <t>Food Service Operations Exp</t>
  </si>
  <si>
    <t>Other Enterprise Operations Exp</t>
  </si>
  <si>
    <t>Community Operations Exp</t>
  </si>
  <si>
    <t>Other Non-Instructional Svcs Exp</t>
  </si>
  <si>
    <t>Total Non-Instructional Svcs</t>
  </si>
  <si>
    <t>Facilities Acquisition &amp; Const</t>
  </si>
  <si>
    <t>Debt Service</t>
  </si>
  <si>
    <t>Pmts to Oth LEAs within State</t>
  </si>
  <si>
    <t>Pmts ot Oth LEAs outside State</t>
  </si>
  <si>
    <t>Oth Non-Programmed Costs</t>
  </si>
  <si>
    <t>Total Expenditures</t>
  </si>
  <si>
    <t>Less: Capital Expenditures</t>
  </si>
  <si>
    <t>Less: Debt Service</t>
  </si>
  <si>
    <t>Tot Current Expenditures</t>
  </si>
  <si>
    <t>Tot Exclusions from Current Exp</t>
  </si>
  <si>
    <t>Net Current Expenditures</t>
  </si>
  <si>
    <t>Per Pupil Expenditures</t>
  </si>
  <si>
    <t>Personnel--Non-Fed Cert Clsrm FTE</t>
  </si>
  <si>
    <t>Avg Salary--Non-Fed Cert Clsrm FTE</t>
  </si>
  <si>
    <t>Personnel--Non-Fed Certified FTE</t>
  </si>
  <si>
    <t>Avg Salary--Non-Fed Certified FTE</t>
  </si>
  <si>
    <t>Legal Balance (Funds 1,2 and 4)</t>
  </si>
  <si>
    <t>Tot Categorical Fund Balances</t>
  </si>
  <si>
    <t>Deposits with Paying Agents (QZAB)</t>
  </si>
  <si>
    <t>Net Legal Bal (Excl Cat &amp; QZAB)</t>
  </si>
  <si>
    <t>Building Fund Balance (Fund 3)</t>
  </si>
  <si>
    <t>Capital Outlay Fund Balance (Fund 5)</t>
  </si>
  <si>
    <t>BENTON</t>
  </si>
  <si>
    <t>0440700</t>
  </si>
  <si>
    <t>BENTON COUNTY SCHOOL OF ARTS</t>
  </si>
  <si>
    <t>DREW</t>
  </si>
  <si>
    <t>2240700</t>
  </si>
  <si>
    <t>ARISE CHARTER SCHOOL</t>
  </si>
  <si>
    <t>FAULKNER</t>
  </si>
  <si>
    <t>2340700</t>
  </si>
  <si>
    <t>FOCUS LEARNING ACADEMY</t>
  </si>
  <si>
    <t>LAWRENCE</t>
  </si>
  <si>
    <t>3840700</t>
  </si>
  <si>
    <t>IMBODEN CHARTER SCHOOL</t>
  </si>
  <si>
    <t>PHILLIPS</t>
  </si>
  <si>
    <t>5440700</t>
  </si>
  <si>
    <t>KIPP:DELTA COLLEGE PREP SCHOOL</t>
  </si>
  <si>
    <t>PULASKI</t>
  </si>
  <si>
    <t>6040700</t>
  </si>
  <si>
    <t>ACADEMICS PLUS SCHOOL</t>
  </si>
  <si>
    <t>6041700</t>
  </si>
  <si>
    <t>LISA ACADEMY</t>
  </si>
  <si>
    <t>WASHINGTON</t>
  </si>
  <si>
    <t>7240700</t>
  </si>
  <si>
    <t>HAAS HALL ACADEMY</t>
  </si>
  <si>
    <t>Line</t>
  </si>
  <si>
    <t>Arkansas Department of Education</t>
  </si>
  <si>
    <t>Annual Statistical Report-2005/2006</t>
  </si>
  <si>
    <t>Charter Schools</t>
  </si>
  <si>
    <t>87a</t>
  </si>
  <si>
    <t>87b</t>
  </si>
  <si>
    <t>87c</t>
  </si>
  <si>
    <t>87d</t>
  </si>
  <si>
    <t>TOTAL CHARTERS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</si>
</sst>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6"/>
  <sheetViews>
    <sheetView tabSelected="1" workbookViewId="0" topLeftCell="A1">
      <selection activeCell="E10" sqref="E10"/>
    </sheetView>
  </sheetViews>
  <sheetFormatPr defaultColWidth="9.140625" defaultRowHeight="12.75"/>
  <cols>
    <col min="51" max="51" width="11.57421875" style="0" customWidth="1"/>
    <col min="64" max="64" width="9.28125" style="0" bestFit="1" customWidth="1"/>
    <col min="66" max="66" width="11.00390625" style="0" customWidth="1"/>
    <col min="68" max="68" width="9.28125" style="0" bestFit="1" customWidth="1"/>
    <col min="79" max="79" width="11.140625" style="0" customWidth="1"/>
    <col min="85" max="85" width="9.28125" style="0" bestFit="1" customWidth="1"/>
  </cols>
  <sheetData>
    <row r="1" spans="1:4" ht="12.75">
      <c r="A1" s="6" t="s">
        <v>119</v>
      </c>
      <c r="B1" s="7"/>
      <c r="C1" s="7"/>
      <c r="D1" s="7"/>
    </row>
    <row r="2" spans="1:4" ht="12.75">
      <c r="A2" s="6" t="s">
        <v>120</v>
      </c>
      <c r="B2" s="7"/>
      <c r="C2" s="7"/>
      <c r="D2" s="7"/>
    </row>
    <row r="3" spans="1:4" ht="12.75">
      <c r="A3" s="6" t="s">
        <v>121</v>
      </c>
      <c r="B3" s="7"/>
      <c r="C3" s="7"/>
      <c r="D3" s="7"/>
    </row>
    <row r="4" spans="1:97" ht="12.75">
      <c r="A4" s="3"/>
      <c r="D4" s="2" t="s">
        <v>118</v>
      </c>
      <c r="E4" s="2" t="s">
        <v>118</v>
      </c>
      <c r="F4" s="2" t="s">
        <v>118</v>
      </c>
      <c r="G4" s="2" t="s">
        <v>118</v>
      </c>
      <c r="H4" s="2" t="s">
        <v>118</v>
      </c>
      <c r="I4" s="2" t="s">
        <v>118</v>
      </c>
      <c r="J4" s="2" t="s">
        <v>118</v>
      </c>
      <c r="K4" s="2" t="s">
        <v>118</v>
      </c>
      <c r="L4" s="2" t="s">
        <v>118</v>
      </c>
      <c r="M4" s="2" t="s">
        <v>118</v>
      </c>
      <c r="N4" s="2" t="s">
        <v>118</v>
      </c>
      <c r="O4" s="2" t="s">
        <v>118</v>
      </c>
      <c r="P4" s="2" t="s">
        <v>118</v>
      </c>
      <c r="Q4" s="2" t="s">
        <v>118</v>
      </c>
      <c r="R4" s="2" t="s">
        <v>118</v>
      </c>
      <c r="S4" s="2" t="s">
        <v>118</v>
      </c>
      <c r="T4" s="2" t="s">
        <v>118</v>
      </c>
      <c r="U4" s="2" t="s">
        <v>118</v>
      </c>
      <c r="V4" s="2" t="s">
        <v>118</v>
      </c>
      <c r="W4" s="2" t="s">
        <v>118</v>
      </c>
      <c r="X4" s="2" t="s">
        <v>118</v>
      </c>
      <c r="Y4" s="2" t="s">
        <v>118</v>
      </c>
      <c r="Z4" s="2" t="s">
        <v>118</v>
      </c>
      <c r="AA4" s="2" t="s">
        <v>118</v>
      </c>
      <c r="AB4" s="2" t="s">
        <v>118</v>
      </c>
      <c r="AC4" s="2" t="s">
        <v>118</v>
      </c>
      <c r="AD4" s="2" t="s">
        <v>118</v>
      </c>
      <c r="AE4" s="2" t="s">
        <v>118</v>
      </c>
      <c r="AF4" s="2" t="s">
        <v>118</v>
      </c>
      <c r="AG4" s="2" t="s">
        <v>118</v>
      </c>
      <c r="AH4" s="2" t="s">
        <v>118</v>
      </c>
      <c r="AI4" s="2" t="s">
        <v>118</v>
      </c>
      <c r="AJ4" s="2" t="s">
        <v>118</v>
      </c>
      <c r="AK4" s="2" t="s">
        <v>118</v>
      </c>
      <c r="AL4" s="2" t="s">
        <v>118</v>
      </c>
      <c r="AM4" s="2" t="s">
        <v>118</v>
      </c>
      <c r="AN4" s="2" t="s">
        <v>118</v>
      </c>
      <c r="AO4" s="2" t="s">
        <v>118</v>
      </c>
      <c r="AP4" s="2" t="s">
        <v>118</v>
      </c>
      <c r="AQ4" s="2" t="s">
        <v>118</v>
      </c>
      <c r="AR4" s="2" t="s">
        <v>118</v>
      </c>
      <c r="AS4" s="2" t="s">
        <v>118</v>
      </c>
      <c r="AT4" s="2" t="s">
        <v>118</v>
      </c>
      <c r="AU4" s="2" t="s">
        <v>118</v>
      </c>
      <c r="AV4" s="2" t="s">
        <v>118</v>
      </c>
      <c r="AW4" s="2" t="s">
        <v>118</v>
      </c>
      <c r="AX4" s="2" t="s">
        <v>118</v>
      </c>
      <c r="AY4" s="2" t="s">
        <v>118</v>
      </c>
      <c r="AZ4" s="2" t="s">
        <v>118</v>
      </c>
      <c r="BA4" s="2" t="s">
        <v>118</v>
      </c>
      <c r="BB4" s="2" t="s">
        <v>118</v>
      </c>
      <c r="BC4" s="2" t="s">
        <v>118</v>
      </c>
      <c r="BD4" s="2" t="s">
        <v>118</v>
      </c>
      <c r="BE4" s="2" t="s">
        <v>118</v>
      </c>
      <c r="BF4" s="2" t="s">
        <v>118</v>
      </c>
      <c r="BG4" s="2" t="s">
        <v>118</v>
      </c>
      <c r="BH4" s="2" t="s">
        <v>118</v>
      </c>
      <c r="BI4" s="2" t="s">
        <v>118</v>
      </c>
      <c r="BJ4" s="2" t="s">
        <v>118</v>
      </c>
      <c r="BK4" s="2" t="s">
        <v>118</v>
      </c>
      <c r="BL4" s="2" t="s">
        <v>118</v>
      </c>
      <c r="BM4" s="2" t="s">
        <v>118</v>
      </c>
      <c r="BN4" s="2" t="s">
        <v>118</v>
      </c>
      <c r="BO4" s="2" t="s">
        <v>118</v>
      </c>
      <c r="BP4" s="2" t="s">
        <v>118</v>
      </c>
      <c r="BQ4" s="2" t="s">
        <v>118</v>
      </c>
      <c r="BR4" s="2" t="s">
        <v>118</v>
      </c>
      <c r="BS4" s="2" t="s">
        <v>118</v>
      </c>
      <c r="BT4" s="2" t="s">
        <v>118</v>
      </c>
      <c r="BU4" s="2" t="s">
        <v>118</v>
      </c>
      <c r="BV4" s="2" t="s">
        <v>118</v>
      </c>
      <c r="BW4" s="2" t="s">
        <v>118</v>
      </c>
      <c r="BX4" s="2" t="s">
        <v>118</v>
      </c>
      <c r="BY4" s="2" t="s">
        <v>118</v>
      </c>
      <c r="BZ4" s="2" t="s">
        <v>118</v>
      </c>
      <c r="CA4" s="2" t="s">
        <v>118</v>
      </c>
      <c r="CB4" s="2" t="s">
        <v>118</v>
      </c>
      <c r="CC4" s="2" t="s">
        <v>118</v>
      </c>
      <c r="CD4" s="2" t="s">
        <v>118</v>
      </c>
      <c r="CE4" s="2" t="s">
        <v>118</v>
      </c>
      <c r="CF4" s="2" t="s">
        <v>118</v>
      </c>
      <c r="CG4" s="2" t="s">
        <v>118</v>
      </c>
      <c r="CH4" s="2" t="s">
        <v>118</v>
      </c>
      <c r="CI4" s="2" t="s">
        <v>118</v>
      </c>
      <c r="CJ4" s="2" t="s">
        <v>118</v>
      </c>
      <c r="CK4" s="2" t="s">
        <v>118</v>
      </c>
      <c r="CL4" s="2" t="s">
        <v>118</v>
      </c>
      <c r="CM4" s="2" t="s">
        <v>118</v>
      </c>
      <c r="CN4" s="2" t="s">
        <v>118</v>
      </c>
      <c r="CO4" s="2" t="s">
        <v>118</v>
      </c>
      <c r="CP4" s="2" t="s">
        <v>118</v>
      </c>
      <c r="CQ4" s="2" t="s">
        <v>118</v>
      </c>
      <c r="CR4" s="2"/>
      <c r="CS4" s="2"/>
    </row>
    <row r="5" spans="4:97" ht="12.75">
      <c r="D5" s="2">
        <v>1</v>
      </c>
      <c r="E5" s="2">
        <f>+D5+1</f>
        <v>2</v>
      </c>
      <c r="F5" s="2">
        <f>+E5+1</f>
        <v>3</v>
      </c>
      <c r="G5" s="2">
        <f aca="true" t="shared" si="0" ref="G5:BR5">+F5+1</f>
        <v>4</v>
      </c>
      <c r="H5" s="2">
        <f t="shared" si="0"/>
        <v>5</v>
      </c>
      <c r="I5" s="2">
        <f t="shared" si="0"/>
        <v>6</v>
      </c>
      <c r="J5" s="2">
        <f t="shared" si="0"/>
        <v>7</v>
      </c>
      <c r="K5" s="2">
        <f t="shared" si="0"/>
        <v>8</v>
      </c>
      <c r="L5" s="2">
        <f t="shared" si="0"/>
        <v>9</v>
      </c>
      <c r="M5" s="2">
        <f t="shared" si="0"/>
        <v>10</v>
      </c>
      <c r="N5" s="2">
        <f t="shared" si="0"/>
        <v>11</v>
      </c>
      <c r="O5" s="2">
        <f t="shared" si="0"/>
        <v>12</v>
      </c>
      <c r="P5" s="2">
        <f t="shared" si="0"/>
        <v>13</v>
      </c>
      <c r="Q5" s="2">
        <f t="shared" si="0"/>
        <v>14</v>
      </c>
      <c r="R5" s="2">
        <f t="shared" si="0"/>
        <v>15</v>
      </c>
      <c r="S5" s="2">
        <f t="shared" si="0"/>
        <v>16</v>
      </c>
      <c r="T5" s="2">
        <f t="shared" si="0"/>
        <v>17</v>
      </c>
      <c r="U5" s="2">
        <f t="shared" si="0"/>
        <v>18</v>
      </c>
      <c r="V5" s="2">
        <f t="shared" si="0"/>
        <v>19</v>
      </c>
      <c r="W5" s="2">
        <f t="shared" si="0"/>
        <v>20</v>
      </c>
      <c r="X5" s="2">
        <f t="shared" si="0"/>
        <v>21</v>
      </c>
      <c r="Y5" s="2">
        <f t="shared" si="0"/>
        <v>22</v>
      </c>
      <c r="Z5" s="2">
        <f t="shared" si="0"/>
        <v>23</v>
      </c>
      <c r="AA5" s="2">
        <f t="shared" si="0"/>
        <v>24</v>
      </c>
      <c r="AB5" s="2">
        <f t="shared" si="0"/>
        <v>25</v>
      </c>
      <c r="AC5" s="2">
        <f t="shared" si="0"/>
        <v>26</v>
      </c>
      <c r="AD5" s="2">
        <f t="shared" si="0"/>
        <v>27</v>
      </c>
      <c r="AE5" s="2">
        <f t="shared" si="0"/>
        <v>28</v>
      </c>
      <c r="AF5" s="2">
        <f t="shared" si="0"/>
        <v>29</v>
      </c>
      <c r="AG5" s="2">
        <f t="shared" si="0"/>
        <v>30</v>
      </c>
      <c r="AH5" s="2">
        <f t="shared" si="0"/>
        <v>31</v>
      </c>
      <c r="AI5" s="2">
        <f t="shared" si="0"/>
        <v>32</v>
      </c>
      <c r="AJ5" s="2">
        <f t="shared" si="0"/>
        <v>33</v>
      </c>
      <c r="AK5" s="2">
        <f t="shared" si="0"/>
        <v>34</v>
      </c>
      <c r="AL5" s="2">
        <f t="shared" si="0"/>
        <v>35</v>
      </c>
      <c r="AM5" s="2">
        <f t="shared" si="0"/>
        <v>36</v>
      </c>
      <c r="AN5" s="2">
        <f t="shared" si="0"/>
        <v>37</v>
      </c>
      <c r="AO5" s="2">
        <f t="shared" si="0"/>
        <v>38</v>
      </c>
      <c r="AP5" s="2">
        <f t="shared" si="0"/>
        <v>39</v>
      </c>
      <c r="AQ5" s="2">
        <f t="shared" si="0"/>
        <v>40</v>
      </c>
      <c r="AR5" s="2">
        <f t="shared" si="0"/>
        <v>41</v>
      </c>
      <c r="AS5" s="2">
        <f t="shared" si="0"/>
        <v>42</v>
      </c>
      <c r="AT5" s="2">
        <f t="shared" si="0"/>
        <v>43</v>
      </c>
      <c r="AU5" s="2">
        <f t="shared" si="0"/>
        <v>44</v>
      </c>
      <c r="AV5" s="2">
        <f t="shared" si="0"/>
        <v>45</v>
      </c>
      <c r="AW5" s="2">
        <f t="shared" si="0"/>
        <v>46</v>
      </c>
      <c r="AX5" s="2">
        <f t="shared" si="0"/>
        <v>47</v>
      </c>
      <c r="AY5" s="2">
        <f t="shared" si="0"/>
        <v>48</v>
      </c>
      <c r="AZ5" s="2">
        <f t="shared" si="0"/>
        <v>49</v>
      </c>
      <c r="BA5" s="2">
        <f t="shared" si="0"/>
        <v>50</v>
      </c>
      <c r="BB5" s="2">
        <f t="shared" si="0"/>
        <v>51</v>
      </c>
      <c r="BC5" s="2">
        <f t="shared" si="0"/>
        <v>52</v>
      </c>
      <c r="BD5" s="2">
        <f t="shared" si="0"/>
        <v>53</v>
      </c>
      <c r="BE5" s="2">
        <f t="shared" si="0"/>
        <v>54</v>
      </c>
      <c r="BF5" s="2">
        <f t="shared" si="0"/>
        <v>55</v>
      </c>
      <c r="BG5" s="2">
        <f t="shared" si="0"/>
        <v>56</v>
      </c>
      <c r="BH5" s="2">
        <f t="shared" si="0"/>
        <v>57</v>
      </c>
      <c r="BI5" s="2">
        <f t="shared" si="0"/>
        <v>58</v>
      </c>
      <c r="BJ5" s="2">
        <f t="shared" si="0"/>
        <v>59</v>
      </c>
      <c r="BK5" s="2">
        <f t="shared" si="0"/>
        <v>60</v>
      </c>
      <c r="BL5" s="2">
        <f t="shared" si="0"/>
        <v>61</v>
      </c>
      <c r="BM5" s="2">
        <f t="shared" si="0"/>
        <v>62</v>
      </c>
      <c r="BN5" s="2">
        <f t="shared" si="0"/>
        <v>63</v>
      </c>
      <c r="BO5" s="2">
        <f t="shared" si="0"/>
        <v>64</v>
      </c>
      <c r="BP5" s="2">
        <f t="shared" si="0"/>
        <v>65</v>
      </c>
      <c r="BQ5" s="2">
        <f t="shared" si="0"/>
        <v>66</v>
      </c>
      <c r="BR5" s="2">
        <f t="shared" si="0"/>
        <v>67</v>
      </c>
      <c r="BS5" s="2">
        <f aca="true" t="shared" si="1" ref="BS5:CS5">+BR5+1</f>
        <v>68</v>
      </c>
      <c r="BT5" s="2">
        <f t="shared" si="1"/>
        <v>69</v>
      </c>
      <c r="BU5" s="2">
        <f t="shared" si="1"/>
        <v>70</v>
      </c>
      <c r="BV5" s="2">
        <f t="shared" si="1"/>
        <v>71</v>
      </c>
      <c r="BW5" s="2">
        <f t="shared" si="1"/>
        <v>72</v>
      </c>
      <c r="BX5" s="2">
        <f t="shared" si="1"/>
        <v>73</v>
      </c>
      <c r="BY5" s="2">
        <f t="shared" si="1"/>
        <v>74</v>
      </c>
      <c r="BZ5" s="2">
        <f t="shared" si="1"/>
        <v>75</v>
      </c>
      <c r="CA5" s="2">
        <f t="shared" si="1"/>
        <v>76</v>
      </c>
      <c r="CB5" s="2">
        <f t="shared" si="1"/>
        <v>77</v>
      </c>
      <c r="CC5" s="2">
        <f t="shared" si="1"/>
        <v>78</v>
      </c>
      <c r="CD5" s="2">
        <f t="shared" si="1"/>
        <v>79</v>
      </c>
      <c r="CE5" s="2">
        <f t="shared" si="1"/>
        <v>80</v>
      </c>
      <c r="CF5" s="2">
        <f t="shared" si="1"/>
        <v>81</v>
      </c>
      <c r="CG5" s="2">
        <f t="shared" si="1"/>
        <v>82</v>
      </c>
      <c r="CH5" s="2">
        <f t="shared" si="1"/>
        <v>83</v>
      </c>
      <c r="CI5" s="2">
        <f t="shared" si="1"/>
        <v>84</v>
      </c>
      <c r="CJ5" s="2">
        <f t="shared" si="1"/>
        <v>85</v>
      </c>
      <c r="CK5" s="2">
        <f t="shared" si="1"/>
        <v>86</v>
      </c>
      <c r="CL5" s="2" t="s">
        <v>122</v>
      </c>
      <c r="CM5" s="2" t="s">
        <v>123</v>
      </c>
      <c r="CN5" s="2" t="s">
        <v>124</v>
      </c>
      <c r="CO5" s="2" t="s">
        <v>125</v>
      </c>
      <c r="CP5" s="2">
        <v>88</v>
      </c>
      <c r="CQ5" s="2">
        <f t="shared" si="1"/>
        <v>89</v>
      </c>
      <c r="CR5" s="2"/>
      <c r="CS5" s="2"/>
    </row>
    <row r="6" spans="1:95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  <c r="AI6" s="1" t="s">
        <v>34</v>
      </c>
      <c r="AJ6" s="1" t="s">
        <v>35</v>
      </c>
      <c r="AK6" s="1" t="s">
        <v>36</v>
      </c>
      <c r="AL6" s="1" t="s">
        <v>37</v>
      </c>
      <c r="AM6" s="1" t="s">
        <v>38</v>
      </c>
      <c r="AN6" s="1" t="s">
        <v>39</v>
      </c>
      <c r="AO6" s="1" t="s">
        <v>40</v>
      </c>
      <c r="AP6" s="1" t="s">
        <v>41</v>
      </c>
      <c r="AQ6" s="1" t="s">
        <v>42</v>
      </c>
      <c r="AR6" s="1" t="s">
        <v>43</v>
      </c>
      <c r="AS6" s="1" t="s">
        <v>44</v>
      </c>
      <c r="AT6" s="1" t="s">
        <v>45</v>
      </c>
      <c r="AU6" s="1" t="s">
        <v>46</v>
      </c>
      <c r="AV6" s="1" t="s">
        <v>47</v>
      </c>
      <c r="AW6" s="1" t="s">
        <v>48</v>
      </c>
      <c r="AX6" s="1" t="s">
        <v>49</v>
      </c>
      <c r="AY6" s="1" t="s">
        <v>50</v>
      </c>
      <c r="AZ6" s="1" t="s">
        <v>51</v>
      </c>
      <c r="BA6" s="1" t="s">
        <v>52</v>
      </c>
      <c r="BB6" s="1" t="s">
        <v>53</v>
      </c>
      <c r="BC6" s="1" t="s">
        <v>54</v>
      </c>
      <c r="BD6" s="1" t="s">
        <v>55</v>
      </c>
      <c r="BE6" s="1" t="s">
        <v>56</v>
      </c>
      <c r="BF6" s="1" t="s">
        <v>57</v>
      </c>
      <c r="BG6" s="1" t="s">
        <v>58</v>
      </c>
      <c r="BH6" s="1" t="s">
        <v>59</v>
      </c>
      <c r="BI6" s="1" t="s">
        <v>60</v>
      </c>
      <c r="BJ6" s="1" t="s">
        <v>61</v>
      </c>
      <c r="BK6" s="1" t="s">
        <v>62</v>
      </c>
      <c r="BL6" s="1" t="s">
        <v>63</v>
      </c>
      <c r="BM6" s="1" t="s">
        <v>64</v>
      </c>
      <c r="BN6" s="1" t="s">
        <v>65</v>
      </c>
      <c r="BO6" s="1" t="s">
        <v>66</v>
      </c>
      <c r="BP6" s="1" t="s">
        <v>67</v>
      </c>
      <c r="BQ6" s="1" t="s">
        <v>68</v>
      </c>
      <c r="BR6" s="1" t="s">
        <v>69</v>
      </c>
      <c r="BS6" s="1" t="s">
        <v>70</v>
      </c>
      <c r="BT6" s="1" t="s">
        <v>71</v>
      </c>
      <c r="BU6" s="1" t="s">
        <v>72</v>
      </c>
      <c r="BV6" s="1" t="s">
        <v>73</v>
      </c>
      <c r="BW6" s="1" t="s">
        <v>74</v>
      </c>
      <c r="BX6" s="1" t="s">
        <v>75</v>
      </c>
      <c r="BY6" s="1" t="s">
        <v>76</v>
      </c>
      <c r="BZ6" s="1" t="s">
        <v>77</v>
      </c>
      <c r="CA6" s="1" t="s">
        <v>78</v>
      </c>
      <c r="CB6" s="1" t="s">
        <v>79</v>
      </c>
      <c r="CC6" s="1" t="s">
        <v>80</v>
      </c>
      <c r="CD6" s="1" t="s">
        <v>81</v>
      </c>
      <c r="CE6" s="1" t="s">
        <v>82</v>
      </c>
      <c r="CF6" s="1" t="s">
        <v>83</v>
      </c>
      <c r="CG6" s="1" t="s">
        <v>84</v>
      </c>
      <c r="CH6" s="1" t="s">
        <v>85</v>
      </c>
      <c r="CI6" s="1" t="s">
        <v>86</v>
      </c>
      <c r="CJ6" s="1" t="s">
        <v>87</v>
      </c>
      <c r="CK6" s="1" t="s">
        <v>88</v>
      </c>
      <c r="CL6" s="1" t="s">
        <v>89</v>
      </c>
      <c r="CM6" s="1" t="s">
        <v>90</v>
      </c>
      <c r="CN6" s="1" t="s">
        <v>91</v>
      </c>
      <c r="CO6" s="1" t="s">
        <v>92</v>
      </c>
      <c r="CP6" s="1" t="s">
        <v>93</v>
      </c>
      <c r="CQ6" s="1" t="s">
        <v>94</v>
      </c>
    </row>
    <row r="7" spans="1:95" ht="12.75">
      <c r="A7" s="1" t="s">
        <v>95</v>
      </c>
      <c r="B7" s="1" t="s">
        <v>96</v>
      </c>
      <c r="C7" s="1" t="s">
        <v>97</v>
      </c>
      <c r="D7" s="1">
        <v>0</v>
      </c>
      <c r="E7" s="1">
        <v>377</v>
      </c>
      <c r="F7" s="1">
        <v>0</v>
      </c>
      <c r="G7" s="1">
        <v>400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111447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2233146</v>
      </c>
      <c r="AA7" s="1">
        <v>2344593</v>
      </c>
      <c r="AB7" s="1">
        <v>0</v>
      </c>
      <c r="AC7" s="1">
        <v>14586</v>
      </c>
      <c r="AD7" s="1">
        <v>19370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33956</v>
      </c>
      <c r="AQ7" s="1">
        <v>76666</v>
      </c>
      <c r="AR7" s="1">
        <v>750056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750056</v>
      </c>
      <c r="AY7" s="1">
        <v>3205270</v>
      </c>
      <c r="AZ7" s="1">
        <v>1196857</v>
      </c>
      <c r="BA7" s="1">
        <v>53860</v>
      </c>
      <c r="BB7" s="1">
        <v>0</v>
      </c>
      <c r="BC7" s="1">
        <v>0</v>
      </c>
      <c r="BD7" s="1">
        <v>17307</v>
      </c>
      <c r="BE7" s="1">
        <v>218272</v>
      </c>
      <c r="BF7" s="1">
        <v>1486296</v>
      </c>
      <c r="BG7" s="1">
        <v>97055</v>
      </c>
      <c r="BH7" s="1">
        <v>43607</v>
      </c>
      <c r="BI7" s="1">
        <v>222464</v>
      </c>
      <c r="BJ7" s="1">
        <v>0</v>
      </c>
      <c r="BK7" s="1">
        <v>0</v>
      </c>
      <c r="BL7" s="1">
        <v>363125</v>
      </c>
      <c r="BM7" s="1">
        <v>75368</v>
      </c>
      <c r="BN7" s="1">
        <v>107576</v>
      </c>
      <c r="BO7" s="1">
        <v>55715</v>
      </c>
      <c r="BP7" s="1">
        <v>238659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965552</v>
      </c>
      <c r="BW7" s="1">
        <v>350799</v>
      </c>
      <c r="BX7" s="1">
        <v>0</v>
      </c>
      <c r="BY7" s="1">
        <v>0</v>
      </c>
      <c r="BZ7" s="1">
        <v>0</v>
      </c>
      <c r="CA7" s="1">
        <v>3404431</v>
      </c>
      <c r="CB7" s="1">
        <v>1006649</v>
      </c>
      <c r="CC7" s="1">
        <v>350799</v>
      </c>
      <c r="CD7" s="1">
        <v>2046983</v>
      </c>
      <c r="CE7" s="1">
        <v>104702</v>
      </c>
      <c r="CF7" s="1">
        <v>1942281</v>
      </c>
      <c r="CG7" s="1">
        <v>5147</v>
      </c>
      <c r="CH7" s="1">
        <v>25.05</v>
      </c>
      <c r="CI7" s="1">
        <v>40216</v>
      </c>
      <c r="CJ7" s="1">
        <v>27.05</v>
      </c>
      <c r="CK7" s="1">
        <v>40931</v>
      </c>
      <c r="CL7" s="1">
        <v>-32705</v>
      </c>
      <c r="CM7" s="1">
        <v>31320</v>
      </c>
      <c r="CN7" s="1">
        <v>0</v>
      </c>
      <c r="CO7" s="1">
        <v>-64025</v>
      </c>
      <c r="CP7" s="1">
        <v>0</v>
      </c>
      <c r="CQ7" s="1">
        <v>0</v>
      </c>
    </row>
    <row r="8" spans="1:95" ht="12.75">
      <c r="A8" s="1" t="s">
        <v>98</v>
      </c>
      <c r="B8" s="1" t="s">
        <v>99</v>
      </c>
      <c r="C8" s="1" t="s">
        <v>100</v>
      </c>
      <c r="D8" s="1">
        <v>0</v>
      </c>
      <c r="E8" s="1">
        <v>47</v>
      </c>
      <c r="F8" s="1">
        <v>0</v>
      </c>
      <c r="G8" s="1">
        <v>48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228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272365</v>
      </c>
      <c r="AA8" s="1">
        <v>272593</v>
      </c>
      <c r="AB8" s="1">
        <v>0</v>
      </c>
      <c r="AC8" s="1">
        <v>2983</v>
      </c>
      <c r="AD8" s="1">
        <v>3550</v>
      </c>
      <c r="AE8" s="1">
        <v>0</v>
      </c>
      <c r="AF8" s="1">
        <v>0</v>
      </c>
      <c r="AG8" s="1">
        <v>0</v>
      </c>
      <c r="AH8" s="1">
        <v>108000</v>
      </c>
      <c r="AI8" s="1">
        <v>0</v>
      </c>
      <c r="AJ8" s="1">
        <v>0</v>
      </c>
      <c r="AK8" s="1">
        <v>368</v>
      </c>
      <c r="AL8" s="1">
        <v>0</v>
      </c>
      <c r="AM8" s="1">
        <v>0</v>
      </c>
      <c r="AN8" s="1">
        <v>0</v>
      </c>
      <c r="AO8" s="1">
        <v>0</v>
      </c>
      <c r="AP8" s="1">
        <v>114901</v>
      </c>
      <c r="AQ8" s="1">
        <v>74390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461884</v>
      </c>
      <c r="AZ8" s="1">
        <v>184129</v>
      </c>
      <c r="BA8" s="1">
        <v>41374</v>
      </c>
      <c r="BB8" s="1">
        <v>0</v>
      </c>
      <c r="BC8" s="1">
        <v>0</v>
      </c>
      <c r="BD8" s="1">
        <v>0</v>
      </c>
      <c r="BE8" s="1">
        <v>0</v>
      </c>
      <c r="BF8" s="1">
        <v>225502</v>
      </c>
      <c r="BG8" s="1">
        <v>0</v>
      </c>
      <c r="BH8" s="1">
        <v>45978</v>
      </c>
      <c r="BI8" s="1">
        <v>73592</v>
      </c>
      <c r="BJ8" s="1">
        <v>20274</v>
      </c>
      <c r="BK8" s="1">
        <v>-424</v>
      </c>
      <c r="BL8" s="1">
        <v>139419</v>
      </c>
      <c r="BM8" s="1">
        <v>79</v>
      </c>
      <c r="BN8" s="1">
        <v>28714</v>
      </c>
      <c r="BO8" s="1">
        <v>156416</v>
      </c>
      <c r="BP8" s="1">
        <v>185208</v>
      </c>
      <c r="BQ8" s="1">
        <v>3258</v>
      </c>
      <c r="BR8" s="1">
        <v>0</v>
      </c>
      <c r="BS8" s="1">
        <v>0</v>
      </c>
      <c r="BT8" s="1">
        <v>0</v>
      </c>
      <c r="BU8" s="1">
        <v>3258</v>
      </c>
      <c r="BV8" s="1">
        <v>0</v>
      </c>
      <c r="BW8" s="1">
        <v>0</v>
      </c>
      <c r="BX8" s="1">
        <v>150</v>
      </c>
      <c r="BY8" s="1">
        <v>0</v>
      </c>
      <c r="BZ8" s="1">
        <v>0</v>
      </c>
      <c r="CA8" s="1">
        <v>553538</v>
      </c>
      <c r="CB8" s="1">
        <v>2171</v>
      </c>
      <c r="CC8" s="1">
        <v>0</v>
      </c>
      <c r="CD8" s="1">
        <v>551367</v>
      </c>
      <c r="CE8" s="1">
        <v>30950</v>
      </c>
      <c r="CF8" s="1">
        <v>520418</v>
      </c>
      <c r="CG8" s="1">
        <v>11120</v>
      </c>
      <c r="CH8" s="1">
        <v>1.75</v>
      </c>
      <c r="CI8" s="1">
        <v>27150</v>
      </c>
      <c r="CJ8" s="1">
        <v>2.75</v>
      </c>
      <c r="CK8" s="1">
        <v>35855</v>
      </c>
      <c r="CL8" s="1">
        <v>34337</v>
      </c>
      <c r="CM8" s="1">
        <v>120004</v>
      </c>
      <c r="CN8" s="1">
        <v>0</v>
      </c>
      <c r="CO8" s="1">
        <v>-85667</v>
      </c>
      <c r="CP8" s="1">
        <v>0</v>
      </c>
      <c r="CQ8" s="1">
        <v>0</v>
      </c>
    </row>
    <row r="9" spans="1:95" ht="12.75">
      <c r="A9" s="1" t="s">
        <v>101</v>
      </c>
      <c r="B9" s="1" t="s">
        <v>102</v>
      </c>
      <c r="C9" s="1" t="s">
        <v>103</v>
      </c>
      <c r="D9" s="1">
        <v>0</v>
      </c>
      <c r="E9" s="1">
        <v>112</v>
      </c>
      <c r="F9" s="1">
        <v>0</v>
      </c>
      <c r="G9" s="1">
        <v>119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128285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644012</v>
      </c>
      <c r="AA9" s="1">
        <v>772297</v>
      </c>
      <c r="AB9" s="1">
        <v>0</v>
      </c>
      <c r="AC9" s="1">
        <v>4087</v>
      </c>
      <c r="AD9" s="1">
        <v>6000</v>
      </c>
      <c r="AE9" s="1">
        <v>0</v>
      </c>
      <c r="AF9" s="1">
        <v>0</v>
      </c>
      <c r="AG9" s="1">
        <v>0</v>
      </c>
      <c r="AH9" s="1">
        <v>72960</v>
      </c>
      <c r="AI9" s="1">
        <v>0</v>
      </c>
      <c r="AJ9" s="1">
        <v>0</v>
      </c>
      <c r="AK9" s="1">
        <v>406</v>
      </c>
      <c r="AL9" s="1">
        <v>0</v>
      </c>
      <c r="AM9" s="1">
        <v>0</v>
      </c>
      <c r="AN9" s="1">
        <v>0</v>
      </c>
      <c r="AO9" s="1">
        <v>0</v>
      </c>
      <c r="AP9" s="1">
        <v>83453</v>
      </c>
      <c r="AQ9" s="1">
        <v>105242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960992</v>
      </c>
      <c r="AZ9" s="1">
        <v>466938</v>
      </c>
      <c r="BA9" s="1">
        <v>9816</v>
      </c>
      <c r="BB9" s="1">
        <v>0</v>
      </c>
      <c r="BC9" s="1">
        <v>0</v>
      </c>
      <c r="BD9" s="1">
        <v>20134</v>
      </c>
      <c r="BE9" s="1">
        <v>0</v>
      </c>
      <c r="BF9" s="1">
        <v>496888</v>
      </c>
      <c r="BG9" s="1">
        <v>17854</v>
      </c>
      <c r="BH9" s="1">
        <v>46798</v>
      </c>
      <c r="BI9" s="1">
        <v>158184</v>
      </c>
      <c r="BJ9" s="1">
        <v>0</v>
      </c>
      <c r="BK9" s="1">
        <v>0</v>
      </c>
      <c r="BL9" s="1">
        <v>222837</v>
      </c>
      <c r="BM9" s="1">
        <v>30342</v>
      </c>
      <c r="BN9" s="1">
        <v>795</v>
      </c>
      <c r="BO9" s="1">
        <v>114064</v>
      </c>
      <c r="BP9" s="1">
        <v>145201</v>
      </c>
      <c r="BQ9" s="1">
        <v>76033</v>
      </c>
      <c r="BR9" s="1">
        <v>0</v>
      </c>
      <c r="BS9" s="1">
        <v>18886</v>
      </c>
      <c r="BT9" s="1">
        <v>0</v>
      </c>
      <c r="BU9" s="1">
        <v>94919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959845</v>
      </c>
      <c r="CB9" s="1">
        <v>1006</v>
      </c>
      <c r="CC9" s="1">
        <v>0</v>
      </c>
      <c r="CD9" s="1">
        <v>958839</v>
      </c>
      <c r="CE9" s="1">
        <v>67822</v>
      </c>
      <c r="CF9" s="1">
        <v>891017</v>
      </c>
      <c r="CG9" s="1">
        <v>7939</v>
      </c>
      <c r="CH9" s="1">
        <v>8</v>
      </c>
      <c r="CI9" s="1">
        <v>38192</v>
      </c>
      <c r="CJ9" s="1">
        <v>9</v>
      </c>
      <c r="CK9" s="1">
        <v>41501</v>
      </c>
      <c r="CL9" s="1">
        <v>-75850</v>
      </c>
      <c r="CM9" s="1">
        <v>10580</v>
      </c>
      <c r="CN9" s="1">
        <v>0</v>
      </c>
      <c r="CO9" s="1">
        <v>-86430</v>
      </c>
      <c r="CP9" s="1">
        <v>0</v>
      </c>
      <c r="CQ9" s="1">
        <v>0</v>
      </c>
    </row>
    <row r="10" spans="1:95" ht="12.75">
      <c r="A10" s="1" t="s">
        <v>104</v>
      </c>
      <c r="B10" s="1" t="s">
        <v>105</v>
      </c>
      <c r="C10" s="1" t="s">
        <v>106</v>
      </c>
      <c r="D10" s="1">
        <v>0</v>
      </c>
      <c r="E10" s="1">
        <v>45</v>
      </c>
      <c r="F10" s="1">
        <v>0</v>
      </c>
      <c r="G10" s="1">
        <v>49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4033</v>
      </c>
      <c r="S10" s="1">
        <v>0</v>
      </c>
      <c r="T10" s="1">
        <v>248908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252941</v>
      </c>
      <c r="AB10" s="1">
        <v>0</v>
      </c>
      <c r="AC10" s="1">
        <v>1395</v>
      </c>
      <c r="AD10" s="1">
        <v>2161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3556</v>
      </c>
      <c r="AQ10" s="1">
        <v>45381</v>
      </c>
      <c r="AR10" s="1">
        <v>35000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35000</v>
      </c>
      <c r="AY10" s="1">
        <v>336878</v>
      </c>
      <c r="AZ10" s="1">
        <v>165644</v>
      </c>
      <c r="BA10" s="1">
        <v>21088</v>
      </c>
      <c r="BB10" s="1">
        <v>0</v>
      </c>
      <c r="BC10" s="1">
        <v>0</v>
      </c>
      <c r="BD10" s="1">
        <v>10351</v>
      </c>
      <c r="BE10" s="1">
        <v>0</v>
      </c>
      <c r="BF10" s="1">
        <v>197083</v>
      </c>
      <c r="BG10" s="1">
        <v>64950</v>
      </c>
      <c r="BH10" s="1">
        <v>6049</v>
      </c>
      <c r="BI10" s="1">
        <v>48572</v>
      </c>
      <c r="BJ10" s="1">
        <v>18102</v>
      </c>
      <c r="BK10" s="1">
        <v>400</v>
      </c>
      <c r="BL10" s="1">
        <v>138073</v>
      </c>
      <c r="BM10" s="1">
        <v>12648</v>
      </c>
      <c r="BN10" s="1">
        <v>3421</v>
      </c>
      <c r="BO10" s="1">
        <v>23855</v>
      </c>
      <c r="BP10" s="1">
        <v>39925</v>
      </c>
      <c r="BQ10" s="1">
        <v>0</v>
      </c>
      <c r="BR10" s="1">
        <v>0</v>
      </c>
      <c r="BS10" s="1">
        <v>73</v>
      </c>
      <c r="BT10" s="1">
        <v>0</v>
      </c>
      <c r="BU10" s="1">
        <v>73</v>
      </c>
      <c r="BV10" s="1">
        <v>228</v>
      </c>
      <c r="BW10" s="1">
        <v>0</v>
      </c>
      <c r="BX10" s="1">
        <v>0</v>
      </c>
      <c r="BY10" s="1">
        <v>0</v>
      </c>
      <c r="BZ10" s="1">
        <v>0</v>
      </c>
      <c r="CA10" s="1">
        <v>375382</v>
      </c>
      <c r="CB10" s="1">
        <v>10764</v>
      </c>
      <c r="CC10" s="1">
        <v>0</v>
      </c>
      <c r="CD10" s="1">
        <v>364618</v>
      </c>
      <c r="CE10" s="1">
        <v>12348</v>
      </c>
      <c r="CF10" s="1">
        <v>352270</v>
      </c>
      <c r="CG10" s="1">
        <v>7896</v>
      </c>
      <c r="CH10" s="1">
        <v>4.6</v>
      </c>
      <c r="CI10" s="1">
        <v>24262</v>
      </c>
      <c r="CJ10" s="1">
        <v>5.59</v>
      </c>
      <c r="CK10" s="1">
        <v>28803</v>
      </c>
      <c r="CL10" s="1">
        <v>-7411</v>
      </c>
      <c r="CM10" s="1">
        <v>3162</v>
      </c>
      <c r="CN10" s="1">
        <v>0</v>
      </c>
      <c r="CO10" s="1">
        <v>-10574</v>
      </c>
      <c r="CP10" s="1">
        <v>0</v>
      </c>
      <c r="CQ10" s="1">
        <v>0</v>
      </c>
    </row>
    <row r="11" spans="1:95" ht="12.75">
      <c r="A11" s="1" t="s">
        <v>107</v>
      </c>
      <c r="B11" s="1" t="s">
        <v>108</v>
      </c>
      <c r="C11" s="1" t="s">
        <v>109</v>
      </c>
      <c r="D11" s="1">
        <v>0</v>
      </c>
      <c r="E11" s="1">
        <v>206</v>
      </c>
      <c r="F11" s="1">
        <v>0</v>
      </c>
      <c r="G11" s="1">
        <v>211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479647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1181776</v>
      </c>
      <c r="AA11" s="1">
        <v>1661423</v>
      </c>
      <c r="AB11" s="1">
        <v>0</v>
      </c>
      <c r="AC11" s="1">
        <v>6916</v>
      </c>
      <c r="AD11" s="1">
        <v>0</v>
      </c>
      <c r="AE11" s="1">
        <v>0</v>
      </c>
      <c r="AF11" s="1">
        <v>0</v>
      </c>
      <c r="AG11" s="1">
        <v>0</v>
      </c>
      <c r="AH11" s="1">
        <v>221760</v>
      </c>
      <c r="AI11" s="1">
        <v>900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229576</v>
      </c>
      <c r="AQ11" s="1">
        <v>309976</v>
      </c>
      <c r="AR11" s="1">
        <v>300000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300000</v>
      </c>
      <c r="AY11" s="1">
        <v>2500975</v>
      </c>
      <c r="AZ11" s="1">
        <v>1061815</v>
      </c>
      <c r="BA11" s="1">
        <v>5806</v>
      </c>
      <c r="BB11" s="1">
        <v>0</v>
      </c>
      <c r="BC11" s="1">
        <v>0</v>
      </c>
      <c r="BD11" s="1">
        <v>148268</v>
      </c>
      <c r="BE11" s="1">
        <v>0</v>
      </c>
      <c r="BF11" s="1">
        <v>1215890</v>
      </c>
      <c r="BG11" s="1">
        <v>0</v>
      </c>
      <c r="BH11" s="1">
        <v>12732</v>
      </c>
      <c r="BI11" s="1">
        <v>337259</v>
      </c>
      <c r="BJ11" s="1">
        <v>120372</v>
      </c>
      <c r="BK11" s="1">
        <v>38101</v>
      </c>
      <c r="BL11" s="1">
        <v>508463</v>
      </c>
      <c r="BM11" s="1">
        <v>0</v>
      </c>
      <c r="BN11" s="1">
        <v>0</v>
      </c>
      <c r="BO11" s="1">
        <v>112749</v>
      </c>
      <c r="BP11" s="1">
        <v>112749</v>
      </c>
      <c r="BQ11" s="1">
        <v>193884</v>
      </c>
      <c r="BR11" s="1">
        <v>0</v>
      </c>
      <c r="BS11" s="1">
        <v>0</v>
      </c>
      <c r="BT11" s="1">
        <v>0</v>
      </c>
      <c r="BU11" s="1">
        <v>193884</v>
      </c>
      <c r="BV11" s="1">
        <v>371599</v>
      </c>
      <c r="BW11" s="1">
        <v>63157</v>
      </c>
      <c r="BX11" s="1">
        <v>0</v>
      </c>
      <c r="BY11" s="1">
        <v>0</v>
      </c>
      <c r="BZ11" s="1">
        <v>0</v>
      </c>
      <c r="CA11" s="1">
        <v>2465742</v>
      </c>
      <c r="CB11" s="1">
        <v>474732</v>
      </c>
      <c r="CC11" s="1">
        <v>63157</v>
      </c>
      <c r="CD11" s="1">
        <v>1927853</v>
      </c>
      <c r="CE11" s="1">
        <v>35806</v>
      </c>
      <c r="CF11" s="1">
        <v>1892047</v>
      </c>
      <c r="CG11" s="1">
        <v>9194</v>
      </c>
      <c r="CH11" s="1">
        <v>15.44</v>
      </c>
      <c r="CI11" s="1">
        <v>28448</v>
      </c>
      <c r="CJ11" s="1">
        <v>15.94</v>
      </c>
      <c r="CK11" s="1">
        <v>28967</v>
      </c>
      <c r="CL11" s="1">
        <v>178582</v>
      </c>
      <c r="CM11" s="1">
        <v>169066</v>
      </c>
      <c r="CN11" s="1">
        <v>0</v>
      </c>
      <c r="CO11" s="1">
        <v>9516</v>
      </c>
      <c r="CP11" s="1">
        <v>10468</v>
      </c>
      <c r="CQ11" s="1">
        <v>0</v>
      </c>
    </row>
    <row r="12" spans="1:95" ht="12.75">
      <c r="A12" s="1" t="s">
        <v>110</v>
      </c>
      <c r="B12" s="1" t="s">
        <v>111</v>
      </c>
      <c r="C12" s="1" t="s">
        <v>112</v>
      </c>
      <c r="D12" s="1">
        <v>0</v>
      </c>
      <c r="E12" s="1">
        <v>180</v>
      </c>
      <c r="F12" s="1">
        <v>0</v>
      </c>
      <c r="G12" s="1">
        <v>195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320455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1123345</v>
      </c>
      <c r="AA12" s="1">
        <v>1443800</v>
      </c>
      <c r="AB12" s="1">
        <v>0</v>
      </c>
      <c r="AC12" s="1">
        <v>11283</v>
      </c>
      <c r="AD12" s="1">
        <v>3000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14283</v>
      </c>
      <c r="AQ12" s="1">
        <v>5475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1463558</v>
      </c>
      <c r="AZ12" s="1">
        <v>684775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684775</v>
      </c>
      <c r="BG12" s="1">
        <v>264948</v>
      </c>
      <c r="BH12" s="1">
        <v>27364</v>
      </c>
      <c r="BI12" s="1">
        <v>231732</v>
      </c>
      <c r="BJ12" s="1">
        <v>0</v>
      </c>
      <c r="BK12" s="1">
        <v>0</v>
      </c>
      <c r="BL12" s="1">
        <v>524044</v>
      </c>
      <c r="BM12" s="1">
        <v>0</v>
      </c>
      <c r="BN12" s="1">
        <v>4718</v>
      </c>
      <c r="BO12" s="1">
        <v>52377</v>
      </c>
      <c r="BP12" s="1">
        <v>57096</v>
      </c>
      <c r="BQ12" s="1">
        <v>5635</v>
      </c>
      <c r="BR12" s="1">
        <v>0</v>
      </c>
      <c r="BS12" s="1">
        <v>0</v>
      </c>
      <c r="BT12" s="1">
        <v>0</v>
      </c>
      <c r="BU12" s="1">
        <v>5635</v>
      </c>
      <c r="BV12" s="1">
        <v>-6334</v>
      </c>
      <c r="BW12" s="1">
        <v>0</v>
      </c>
      <c r="BX12" s="1">
        <v>68385</v>
      </c>
      <c r="BY12" s="1">
        <v>0</v>
      </c>
      <c r="BZ12" s="1">
        <v>0</v>
      </c>
      <c r="CA12" s="1">
        <v>1333602</v>
      </c>
      <c r="CB12" s="1">
        <v>-6334</v>
      </c>
      <c r="CC12" s="1">
        <v>0</v>
      </c>
      <c r="CD12" s="1">
        <v>1339936</v>
      </c>
      <c r="CE12" s="1">
        <v>1081</v>
      </c>
      <c r="CF12" s="1">
        <v>1338854</v>
      </c>
      <c r="CG12" s="1">
        <v>7433</v>
      </c>
      <c r="CH12" s="1">
        <v>15.5</v>
      </c>
      <c r="CI12" s="1">
        <v>33906</v>
      </c>
      <c r="CJ12" s="1">
        <v>17.5</v>
      </c>
      <c r="CK12" s="1">
        <v>36717</v>
      </c>
      <c r="CL12" s="1">
        <v>29825</v>
      </c>
      <c r="CM12" s="1">
        <v>9458</v>
      </c>
      <c r="CN12" s="1">
        <v>0</v>
      </c>
      <c r="CO12" s="1">
        <v>20367</v>
      </c>
      <c r="CP12" s="1">
        <v>0</v>
      </c>
      <c r="CQ12" s="1">
        <v>0</v>
      </c>
    </row>
    <row r="13" spans="1:95" ht="12.75">
      <c r="A13" s="1" t="s">
        <v>110</v>
      </c>
      <c r="B13" s="1" t="s">
        <v>113</v>
      </c>
      <c r="C13" s="1" t="s">
        <v>114</v>
      </c>
      <c r="D13" s="1">
        <v>0</v>
      </c>
      <c r="E13" s="1">
        <v>282</v>
      </c>
      <c r="F13" s="1">
        <v>0</v>
      </c>
      <c r="G13" s="1">
        <v>297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112856</v>
      </c>
      <c r="S13" s="1">
        <v>0</v>
      </c>
      <c r="T13" s="1">
        <v>1644469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1757325</v>
      </c>
      <c r="AB13" s="1">
        <v>0</v>
      </c>
      <c r="AC13" s="1">
        <v>6716</v>
      </c>
      <c r="AD13" s="1">
        <v>0</v>
      </c>
      <c r="AE13" s="1">
        <v>0</v>
      </c>
      <c r="AF13" s="1">
        <v>0</v>
      </c>
      <c r="AG13" s="1">
        <v>0</v>
      </c>
      <c r="AH13" s="1">
        <v>27360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34076</v>
      </c>
      <c r="AQ13" s="1">
        <v>232627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2024029</v>
      </c>
      <c r="AZ13" s="1">
        <v>947667</v>
      </c>
      <c r="BA13" s="1">
        <v>66707</v>
      </c>
      <c r="BB13" s="1">
        <v>0</v>
      </c>
      <c r="BC13" s="1">
        <v>0</v>
      </c>
      <c r="BD13" s="1">
        <v>20125</v>
      </c>
      <c r="BE13" s="1">
        <v>1460</v>
      </c>
      <c r="BF13" s="1">
        <v>1035959</v>
      </c>
      <c r="BG13" s="1">
        <v>66908</v>
      </c>
      <c r="BH13" s="1">
        <v>48648</v>
      </c>
      <c r="BI13" s="1">
        <v>264925</v>
      </c>
      <c r="BJ13" s="1">
        <v>0</v>
      </c>
      <c r="BK13" s="1">
        <v>0</v>
      </c>
      <c r="BL13" s="1">
        <v>380481</v>
      </c>
      <c r="BM13" s="1">
        <v>66587</v>
      </c>
      <c r="BN13" s="1">
        <v>6360</v>
      </c>
      <c r="BO13" s="1">
        <v>222667</v>
      </c>
      <c r="BP13" s="1">
        <v>295613</v>
      </c>
      <c r="BQ13" s="1">
        <v>58011</v>
      </c>
      <c r="BR13" s="1">
        <v>0</v>
      </c>
      <c r="BS13" s="1">
        <v>0</v>
      </c>
      <c r="BT13" s="1">
        <v>0</v>
      </c>
      <c r="BU13" s="1">
        <v>58011</v>
      </c>
      <c r="BV13" s="1">
        <v>175523</v>
      </c>
      <c r="BW13" s="1">
        <v>0</v>
      </c>
      <c r="BX13" s="1">
        <v>0</v>
      </c>
      <c r="BY13" s="1">
        <v>0</v>
      </c>
      <c r="BZ13" s="1">
        <v>0</v>
      </c>
      <c r="CA13" s="1">
        <v>1945587</v>
      </c>
      <c r="CB13" s="1">
        <v>237239</v>
      </c>
      <c r="CC13" s="1">
        <v>0</v>
      </c>
      <c r="CD13" s="1">
        <v>1708348</v>
      </c>
      <c r="CE13" s="1">
        <v>119183</v>
      </c>
      <c r="CF13" s="1">
        <v>1589166</v>
      </c>
      <c r="CG13" s="1">
        <v>5631</v>
      </c>
      <c r="CH13" s="1">
        <v>19.6</v>
      </c>
      <c r="CI13" s="1">
        <v>28109</v>
      </c>
      <c r="CJ13" s="1">
        <v>22.6</v>
      </c>
      <c r="CK13" s="1">
        <v>32210</v>
      </c>
      <c r="CL13" s="1">
        <v>68428</v>
      </c>
      <c r="CM13" s="1">
        <v>1564</v>
      </c>
      <c r="CN13" s="1">
        <v>0</v>
      </c>
      <c r="CO13" s="1">
        <v>66864</v>
      </c>
      <c r="CP13" s="1">
        <v>0</v>
      </c>
      <c r="CQ13" s="1">
        <v>0</v>
      </c>
    </row>
    <row r="14" spans="1:95" ht="12.75">
      <c r="A14" s="1" t="s">
        <v>115</v>
      </c>
      <c r="B14" s="1" t="s">
        <v>116</v>
      </c>
      <c r="C14" s="1" t="s">
        <v>117</v>
      </c>
      <c r="D14" s="1">
        <v>0</v>
      </c>
      <c r="E14" s="4">
        <v>45</v>
      </c>
      <c r="F14" s="4">
        <v>0</v>
      </c>
      <c r="G14" s="4">
        <v>47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104019</v>
      </c>
      <c r="S14" s="4">
        <v>0</v>
      </c>
      <c r="T14" s="4">
        <v>259374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18450</v>
      </c>
      <c r="AA14" s="4">
        <v>381843</v>
      </c>
      <c r="AB14" s="4">
        <v>0</v>
      </c>
      <c r="AC14" s="4">
        <v>647</v>
      </c>
      <c r="AD14" s="4">
        <v>2000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2647</v>
      </c>
      <c r="AQ14" s="4">
        <v>56</v>
      </c>
      <c r="AR14" s="4">
        <v>14500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14500</v>
      </c>
      <c r="AY14" s="4">
        <v>399046</v>
      </c>
      <c r="AZ14" s="4">
        <v>222730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222730</v>
      </c>
      <c r="BG14" s="4">
        <v>42747</v>
      </c>
      <c r="BH14" s="4">
        <v>2605</v>
      </c>
      <c r="BI14" s="4">
        <v>21899</v>
      </c>
      <c r="BJ14" s="4">
        <v>0</v>
      </c>
      <c r="BK14" s="4">
        <v>0</v>
      </c>
      <c r="BL14" s="4">
        <v>67251</v>
      </c>
      <c r="BM14" s="4">
        <v>1491</v>
      </c>
      <c r="BN14" s="4">
        <v>3407</v>
      </c>
      <c r="BO14" s="4">
        <v>26701</v>
      </c>
      <c r="BP14" s="4">
        <v>31599</v>
      </c>
      <c r="BQ14" s="4">
        <v>3090</v>
      </c>
      <c r="BR14" s="4">
        <v>0</v>
      </c>
      <c r="BS14" s="4">
        <v>0</v>
      </c>
      <c r="BT14" s="4">
        <v>0</v>
      </c>
      <c r="BU14" s="4">
        <v>3090</v>
      </c>
      <c r="BV14" s="4">
        <v>0</v>
      </c>
      <c r="BW14" s="4">
        <v>61697</v>
      </c>
      <c r="BX14" s="4">
        <v>0</v>
      </c>
      <c r="BY14" s="4">
        <v>0</v>
      </c>
      <c r="BZ14" s="4">
        <v>0</v>
      </c>
      <c r="CA14" s="4">
        <v>386367</v>
      </c>
      <c r="CB14" s="4">
        <v>0</v>
      </c>
      <c r="CC14" s="4">
        <v>61697</v>
      </c>
      <c r="CD14" s="4">
        <v>324670</v>
      </c>
      <c r="CE14" s="4">
        <v>9018</v>
      </c>
      <c r="CF14" s="4">
        <v>315651</v>
      </c>
      <c r="CG14" s="4">
        <v>7069</v>
      </c>
      <c r="CH14" s="4">
        <v>5.71</v>
      </c>
      <c r="CI14" s="4">
        <v>20856</v>
      </c>
      <c r="CJ14" s="4">
        <v>7.28</v>
      </c>
      <c r="CK14" s="4">
        <v>19426</v>
      </c>
      <c r="CL14" s="4">
        <v>11836</v>
      </c>
      <c r="CM14" s="4">
        <v>192</v>
      </c>
      <c r="CN14" s="4">
        <v>0</v>
      </c>
      <c r="CO14" s="4">
        <v>11644</v>
      </c>
      <c r="CP14" s="4">
        <v>0</v>
      </c>
      <c r="CQ14" s="4">
        <v>0</v>
      </c>
    </row>
    <row r="15" spans="3:97" ht="12.75">
      <c r="C15" s="5" t="s">
        <v>126</v>
      </c>
      <c r="D15" s="3"/>
      <c r="E15" s="3">
        <f>SUM(E7:E14)</f>
        <v>1294</v>
      </c>
      <c r="F15" s="3">
        <f aca="true" t="shared" si="2" ref="F15:BQ15">SUM(F7:F14)</f>
        <v>0</v>
      </c>
      <c r="G15" s="3">
        <f t="shared" si="2"/>
        <v>1366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1260970</v>
      </c>
      <c r="S15" s="3">
        <f t="shared" si="2"/>
        <v>0</v>
      </c>
      <c r="T15" s="3">
        <f t="shared" si="2"/>
        <v>2152751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5473094</v>
      </c>
      <c r="AA15" s="3">
        <f t="shared" si="2"/>
        <v>8886815</v>
      </c>
      <c r="AB15" s="3">
        <f t="shared" si="2"/>
        <v>0</v>
      </c>
      <c r="AC15" s="3">
        <f t="shared" si="2"/>
        <v>48613</v>
      </c>
      <c r="AD15" s="3">
        <f t="shared" si="2"/>
        <v>36081</v>
      </c>
      <c r="AE15" s="3">
        <f t="shared" si="2"/>
        <v>0</v>
      </c>
      <c r="AF15" s="3">
        <f t="shared" si="2"/>
        <v>0</v>
      </c>
      <c r="AG15" s="3">
        <f t="shared" si="2"/>
        <v>0</v>
      </c>
      <c r="AH15" s="3">
        <f t="shared" si="2"/>
        <v>430080</v>
      </c>
      <c r="AI15" s="3">
        <f t="shared" si="2"/>
        <v>900</v>
      </c>
      <c r="AJ15" s="3">
        <f t="shared" si="2"/>
        <v>0</v>
      </c>
      <c r="AK15" s="3">
        <f t="shared" si="2"/>
        <v>774</v>
      </c>
      <c r="AL15" s="3">
        <f t="shared" si="2"/>
        <v>0</v>
      </c>
      <c r="AM15" s="3">
        <f t="shared" si="2"/>
        <v>0</v>
      </c>
      <c r="AN15" s="3">
        <f t="shared" si="2"/>
        <v>0</v>
      </c>
      <c r="AO15" s="3">
        <f t="shared" si="2"/>
        <v>0</v>
      </c>
      <c r="AP15" s="3">
        <f t="shared" si="2"/>
        <v>516448</v>
      </c>
      <c r="AQ15" s="3">
        <f t="shared" si="2"/>
        <v>849813</v>
      </c>
      <c r="AR15" s="3">
        <f t="shared" si="2"/>
        <v>1099556</v>
      </c>
      <c r="AS15" s="3">
        <f t="shared" si="2"/>
        <v>0</v>
      </c>
      <c r="AT15" s="3">
        <f t="shared" si="2"/>
        <v>0</v>
      </c>
      <c r="AU15" s="3">
        <f t="shared" si="2"/>
        <v>0</v>
      </c>
      <c r="AV15" s="3">
        <f t="shared" si="2"/>
        <v>0</v>
      </c>
      <c r="AW15" s="3">
        <f t="shared" si="2"/>
        <v>0</v>
      </c>
      <c r="AX15" s="3">
        <f t="shared" si="2"/>
        <v>1099556</v>
      </c>
      <c r="AY15" s="3">
        <f t="shared" si="2"/>
        <v>11352632</v>
      </c>
      <c r="AZ15" s="3">
        <f t="shared" si="2"/>
        <v>4930555</v>
      </c>
      <c r="BA15" s="3">
        <f t="shared" si="2"/>
        <v>198651</v>
      </c>
      <c r="BB15" s="3">
        <f t="shared" si="2"/>
        <v>0</v>
      </c>
      <c r="BC15" s="3">
        <f t="shared" si="2"/>
        <v>0</v>
      </c>
      <c r="BD15" s="3">
        <f t="shared" si="2"/>
        <v>216185</v>
      </c>
      <c r="BE15" s="3">
        <f t="shared" si="2"/>
        <v>219732</v>
      </c>
      <c r="BF15" s="3">
        <f t="shared" si="2"/>
        <v>5565123</v>
      </c>
      <c r="BG15" s="3">
        <f t="shared" si="2"/>
        <v>554462</v>
      </c>
      <c r="BH15" s="3">
        <f t="shared" si="2"/>
        <v>233781</v>
      </c>
      <c r="BI15" s="3">
        <f t="shared" si="2"/>
        <v>1358627</v>
      </c>
      <c r="BJ15" s="3">
        <f t="shared" si="2"/>
        <v>158748</v>
      </c>
      <c r="BK15" s="3">
        <f t="shared" si="2"/>
        <v>38077</v>
      </c>
      <c r="BL15" s="3">
        <f t="shared" si="2"/>
        <v>2343693</v>
      </c>
      <c r="BM15" s="3">
        <f t="shared" si="2"/>
        <v>186515</v>
      </c>
      <c r="BN15" s="3">
        <f t="shared" si="2"/>
        <v>154991</v>
      </c>
      <c r="BO15" s="3">
        <f t="shared" si="2"/>
        <v>764544</v>
      </c>
      <c r="BP15" s="3">
        <f t="shared" si="2"/>
        <v>1106050</v>
      </c>
      <c r="BQ15" s="3">
        <f t="shared" si="2"/>
        <v>339911</v>
      </c>
      <c r="BR15" s="3">
        <f aca="true" t="shared" si="3" ref="BR15:CS15">SUM(BR7:BR14)</f>
        <v>0</v>
      </c>
      <c r="BS15" s="3">
        <f t="shared" si="3"/>
        <v>18959</v>
      </c>
      <c r="BT15" s="3">
        <f t="shared" si="3"/>
        <v>0</v>
      </c>
      <c r="BU15" s="3">
        <f t="shared" si="3"/>
        <v>358870</v>
      </c>
      <c r="BV15" s="3">
        <f t="shared" si="3"/>
        <v>1506568</v>
      </c>
      <c r="BW15" s="3">
        <f t="shared" si="3"/>
        <v>475653</v>
      </c>
      <c r="BX15" s="3">
        <f t="shared" si="3"/>
        <v>68535</v>
      </c>
      <c r="BY15" s="3">
        <f t="shared" si="3"/>
        <v>0</v>
      </c>
      <c r="BZ15" s="3">
        <f t="shared" si="3"/>
        <v>0</v>
      </c>
      <c r="CA15" s="3">
        <f t="shared" si="3"/>
        <v>11424494</v>
      </c>
      <c r="CB15" s="3">
        <f t="shared" si="3"/>
        <v>1726227</v>
      </c>
      <c r="CC15" s="3">
        <f t="shared" si="3"/>
        <v>475653</v>
      </c>
      <c r="CD15" s="3">
        <f t="shared" si="3"/>
        <v>9222614</v>
      </c>
      <c r="CE15" s="3">
        <f t="shared" si="3"/>
        <v>380910</v>
      </c>
      <c r="CF15" s="3">
        <f t="shared" si="3"/>
        <v>8841704</v>
      </c>
      <c r="CG15" s="3">
        <f>+CF15/E15</f>
        <v>6832.846986089645</v>
      </c>
      <c r="CH15" s="3">
        <f t="shared" si="3"/>
        <v>95.64999999999999</v>
      </c>
      <c r="CI15" s="3"/>
      <c r="CJ15" s="3">
        <f t="shared" si="3"/>
        <v>107.71000000000001</v>
      </c>
      <c r="CK15" s="3"/>
      <c r="CL15" s="3">
        <f t="shared" si="3"/>
        <v>207042</v>
      </c>
      <c r="CM15" s="3">
        <f t="shared" si="3"/>
        <v>345346</v>
      </c>
      <c r="CN15" s="3">
        <f t="shared" si="3"/>
        <v>0</v>
      </c>
      <c r="CO15" s="3">
        <f t="shared" si="3"/>
        <v>-138305</v>
      </c>
      <c r="CP15" s="3">
        <f t="shared" si="3"/>
        <v>10468</v>
      </c>
      <c r="CQ15" s="3">
        <f t="shared" si="3"/>
        <v>0</v>
      </c>
      <c r="CS15">
        <f t="shared" si="3"/>
        <v>0</v>
      </c>
    </row>
    <row r="16" spans="27:93" ht="12.75">
      <c r="AA16" s="3"/>
      <c r="AP16" s="3"/>
      <c r="AY16" s="3"/>
      <c r="BF16" s="3"/>
      <c r="BL16" s="3"/>
      <c r="BP16" s="3"/>
      <c r="BU16" s="3"/>
      <c r="CA16" s="3"/>
      <c r="CD16" s="3"/>
      <c r="CF16" s="3"/>
      <c r="CO16" s="3"/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dcterms:created xsi:type="dcterms:W3CDTF">2007-02-25T21:54:02Z</dcterms:created>
  <dcterms:modified xsi:type="dcterms:W3CDTF">2007-02-25T22:34:30Z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