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Districts" sheetId="1" r:id="rId1"/>
    <sheet name="Co-ops" sheetId="2" r:id="rId2"/>
    <sheet name="Charters" sheetId="3" r:id="rId3"/>
  </sheets>
  <definedNames/>
  <calcPr fullCalcOnLoad="1"/>
</workbook>
</file>

<file path=xl/sharedStrings.xml><?xml version="1.0" encoding="utf-8"?>
<sst xmlns="http://schemas.openxmlformats.org/spreadsheetml/2006/main" count="1346" uniqueCount="647">
  <si>
    <t>Actual Amount</t>
  </si>
  <si>
    <t>Budgeted Amount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</si>
  <si>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</si>
  <si>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</si>
  <si>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</si>
  <si>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</si>
  <si>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</si>
  <si>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</si>
  <si>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</si>
  <si>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</si>
  <si>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</si>
  <si>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</si>
  <si>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</si>
  <si>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</si>
  <si>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</si>
  <si>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</si>
  <si>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</si>
  <si>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</si>
  <si>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</si>
  <si>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</si>
  <si>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</si>
  <si>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</si>
  <si>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</si>
  <si>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</si>
  <si>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</si>
  <si>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</si>
  <si>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</si>
  <si>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</si>
  <si>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</si>
  <si>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</si>
  <si>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</si>
  <si>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</si>
  <si>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</si>
  <si>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</si>
  <si>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</si>
  <si>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</si>
  <si>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</si>
  <si>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</si>
  <si>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</si>
  <si>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</si>
  <si>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</si>
  <si>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</si>
  <si>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</si>
  <si>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</si>
  <si>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</si>
  <si>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</si>
  <si>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</si>
  <si>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</si>
  <si>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</si>
  <si>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</si>
  <si>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</si>
  <si>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</si>
  <si>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</si>
  <si>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</si>
  <si>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</si>
  <si>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</si>
  <si>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</si>
  <si>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DISTRICT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</si>
  <si>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</si>
  <si>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</si>
  <si>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</si>
  <si>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</si>
  <si>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</si>
  <si>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</si>
  <si>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</si>
  <si>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</si>
  <si>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</si>
  <si>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</si>
  <si>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</si>
  <si>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</si>
  <si>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</si>
  <si>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</si>
  <si>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</si>
  <si>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</si>
  <si>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</si>
  <si>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DISTRICT</t>
  </si>
  <si>
    <t>1304000</t>
  </si>
  <si>
    <t>WOODLAWN SCHOOL DISTRICT</t>
  </si>
  <si>
    <t>1305000</t>
  </si>
  <si>
    <t>CLEVELAND COUNTY SCHOOL DIST.</t>
  </si>
  <si>
    <t>1402000</t>
  </si>
  <si>
    <t>MAGNOLIA SCHOOL DISTRICT</t>
  </si>
  <si>
    <t>1408000</t>
  </si>
  <si>
    <t>EMERSON-TAYLOR SCHOOL DISTRICT</t>
  </si>
  <si>
    <t>1503000</t>
  </si>
  <si>
    <t>NEMO VISTA SCHOOL DISTRICT</t>
  </si>
  <si>
    <t>1505000</t>
  </si>
  <si>
    <t>WONDERVIEW SCHOOL DISTRICT</t>
  </si>
  <si>
    <t>1507000</t>
  </si>
  <si>
    <t>SO. CONWAY CO. SCHOOL DISTRICT</t>
  </si>
  <si>
    <t>1601000</t>
  </si>
  <si>
    <t>BAY SCHOOL DISTRICT</t>
  </si>
  <si>
    <t>1602000</t>
  </si>
  <si>
    <t>WESTSIDE CONS. SCHOOL DISTRICT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</si>
  <si>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</si>
  <si>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</si>
  <si>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</si>
  <si>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</si>
  <si>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</si>
  <si>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</si>
  <si>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</si>
  <si>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</si>
  <si>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</si>
  <si>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</si>
  <si>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</si>
  <si>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</si>
  <si>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</si>
  <si>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</si>
  <si>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</si>
  <si>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</si>
  <si>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</si>
  <si>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</si>
  <si>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</si>
  <si>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</si>
  <si>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</si>
  <si>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</si>
  <si>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</si>
  <si>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</si>
  <si>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</si>
  <si>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</si>
  <si>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</si>
  <si>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</si>
  <si>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1805000</t>
  </si>
  <si>
    <t>TURRELL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</si>
  <si>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</si>
  <si>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</si>
  <si>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</si>
  <si>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</si>
  <si>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</si>
  <si>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</si>
  <si>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</si>
  <si>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</si>
  <si>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</si>
  <si>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</si>
  <si>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</si>
  <si>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</si>
  <si>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</si>
  <si>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</si>
  <si>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</si>
  <si>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</si>
  <si>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</si>
  <si>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</si>
  <si>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</si>
  <si>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</si>
  <si>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</si>
  <si>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</si>
  <si>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</si>
  <si>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DIST.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</si>
  <si>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</si>
  <si>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</si>
  <si>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</si>
  <si>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</si>
  <si>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</si>
  <si>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</si>
  <si>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</si>
  <si>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</si>
  <si>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</si>
  <si>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</si>
  <si>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</si>
  <si>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</si>
  <si>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</si>
  <si>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</si>
  <si>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</si>
  <si>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</si>
  <si>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</si>
  <si>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</si>
  <si>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</si>
  <si>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</si>
  <si>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</si>
  <si>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</si>
  <si>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</si>
  <si>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</si>
  <si>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</si>
  <si>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</si>
  <si>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</si>
  <si>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</si>
  <si>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</si>
  <si>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</si>
  <si>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</si>
  <si>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</si>
  <si>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</si>
  <si>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</si>
  <si>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CO. TECH SCHOOL DIST.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</si>
  <si>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</si>
  <si>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</si>
  <si>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</si>
  <si>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</si>
  <si>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</si>
  <si>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</si>
  <si>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</si>
  <si>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</si>
  <si>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</si>
  <si>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</si>
  <si>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</si>
  <si>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</si>
  <si>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</si>
  <si>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</si>
  <si>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</si>
  <si>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</si>
  <si>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</si>
  <si>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</si>
  <si>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</si>
  <si>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</si>
  <si>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</si>
  <si>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DIST.</t>
  </si>
  <si>
    <t>3105000</t>
  </si>
  <si>
    <t>NASHVILLE SCHOOL DISTRICT</t>
  </si>
  <si>
    <t>3201000</t>
  </si>
  <si>
    <t>BATESVILLE SCHOOL DISTRICT</t>
  </si>
  <si>
    <t>3203000</t>
  </si>
  <si>
    <t>CUSHMAN SCHOOL DISTRICT</t>
  </si>
  <si>
    <t>3209000</t>
  </si>
  <si>
    <t>SOUTHSIDE SCHOOL DISTRICT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</si>
  <si>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</si>
  <si>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</si>
  <si>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</si>
  <si>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</si>
  <si>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</si>
  <si>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</si>
  <si>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</si>
  <si>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</si>
  <si>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</si>
  <si>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CO. CONS. SCHOOL DIST.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</si>
  <si>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</si>
  <si>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</si>
  <si>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</si>
  <si>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</si>
  <si>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</si>
  <si>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</si>
  <si>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</si>
  <si>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</si>
  <si>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</si>
  <si>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</si>
  <si>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</si>
  <si>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</si>
  <si>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3601000</t>
  </si>
  <si>
    <t>CLARKSVILLE SCHOOL DISTRICT</t>
  </si>
  <si>
    <t>3604000</t>
  </si>
  <si>
    <t>LAMAR SCHOOL DISTRICT</t>
  </si>
  <si>
    <t>3606000</t>
  </si>
  <si>
    <t>WESTSIDE SCHOOL DISTRICT</t>
  </si>
  <si>
    <t>3701000</t>
  </si>
  <si>
    <t>BRADLEY SCHOOL DISTRICT</t>
  </si>
  <si>
    <t>3704000</t>
  </si>
  <si>
    <t>LAFAYETTE COUNTY SCHOOL DISTRI</t>
  </si>
  <si>
    <t>3804000</t>
  </si>
  <si>
    <t>HOXIE SCHOOL DISTRICT</t>
  </si>
  <si>
    <t>3806000</t>
  </si>
  <si>
    <t>SLOAN-HENDRIX SCHOOL DIST.</t>
  </si>
  <si>
    <t>3809000</t>
  </si>
  <si>
    <t>HILLCREST SCHOOL DISTRICT</t>
  </si>
  <si>
    <t>3810000</t>
  </si>
  <si>
    <t>LAWRENCE COUNTY SCHOOL DISTRIC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</si>
  <si>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</si>
  <si>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</si>
  <si>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</si>
  <si>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</si>
  <si>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</si>
  <si>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</si>
  <si>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</si>
  <si>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</si>
  <si>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</si>
  <si>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</si>
  <si>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</si>
  <si>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</si>
  <si>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</si>
  <si>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</si>
  <si>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</si>
  <si>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</si>
  <si>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</si>
  <si>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</si>
  <si>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</si>
  <si>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</si>
  <si>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</si>
  <si>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</si>
  <si>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</si>
  <si>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</si>
  <si>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</si>
  <si>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</si>
  <si>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</si>
  <si>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</si>
  <si>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</si>
  <si>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</si>
  <si>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</si>
  <si>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</si>
  <si>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</si>
  <si>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</si>
  <si>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</si>
  <si>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</si>
  <si>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</si>
  <si>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</si>
  <si>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</si>
  <si>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</si>
  <si>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</si>
  <si>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</si>
  <si>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</si>
  <si>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</si>
  <si>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</si>
  <si>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</si>
  <si>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</si>
  <si>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</si>
  <si>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</si>
  <si>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</si>
  <si>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</si>
  <si>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</si>
  <si>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</si>
  <si>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</si>
  <si>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</si>
  <si>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</si>
  <si>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</si>
  <si>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</si>
  <si>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</si>
  <si>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</si>
  <si>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</si>
  <si>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</si>
  <si>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</si>
  <si>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</si>
  <si>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</si>
  <si>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</si>
  <si>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</si>
  <si>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DIST.</t>
  </si>
  <si>
    <t>5205000</t>
  </si>
  <si>
    <t>HARMONY GROVE SCHOOL DISTRICT</t>
  </si>
  <si>
    <t>5206000</t>
  </si>
  <si>
    <t>STEPHENS SCHOOL DISTRICT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</si>
  <si>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</si>
  <si>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</si>
  <si>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</si>
  <si>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</si>
  <si>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</si>
  <si>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</si>
  <si>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</si>
  <si>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W.HELENA SCHOOL DIST.</t>
  </si>
  <si>
    <t>5404000</t>
  </si>
  <si>
    <t>MARVELL SCHOOL DISTRICT</t>
  </si>
  <si>
    <t>5501000</t>
  </si>
  <si>
    <t>DELIGHT SCHOOL DISTRICT</t>
  </si>
  <si>
    <t>5502000</t>
  </si>
  <si>
    <t>CENTERPOINT SCHOOL DISTRICT</t>
  </si>
  <si>
    <t>5503000</t>
  </si>
  <si>
    <t>KIRBY SCHOOL DISTRICT</t>
  </si>
  <si>
    <t>5504000</t>
  </si>
  <si>
    <t>MURFREESBORO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</si>
  <si>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</si>
  <si>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</si>
  <si>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</si>
  <si>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</si>
  <si>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</si>
  <si>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</si>
  <si>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5607000</t>
  </si>
  <si>
    <t>WEINER SCHOOL DISTRICT</t>
  </si>
  <si>
    <t>5608000</t>
  </si>
  <si>
    <t>EAST POINSETT CO. SCHOOL DIST.</t>
  </si>
  <si>
    <t>5703000</t>
  </si>
  <si>
    <t>MENA SCHOOL DISTRICT</t>
  </si>
  <si>
    <t>5704000</t>
  </si>
  <si>
    <t>VAN COVE SCHOOL DISTRICT</t>
  </si>
  <si>
    <t>5705000</t>
  </si>
  <si>
    <t>WICKES SCHOOL DISTRICT</t>
  </si>
  <si>
    <t>5706000</t>
  </si>
  <si>
    <t>OUACHITA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</si>
  <si>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</si>
  <si>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</si>
  <si>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</si>
  <si>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</si>
  <si>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</si>
  <si>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</si>
  <si>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</si>
  <si>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</si>
  <si>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</si>
  <si>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</si>
  <si>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</si>
  <si>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</si>
  <si>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</si>
  <si>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</si>
  <si>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</si>
  <si>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</si>
  <si>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</si>
  <si>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</si>
  <si>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</si>
  <si>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</si>
  <si>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</si>
  <si>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</si>
  <si>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</si>
  <si>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</si>
  <si>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</si>
  <si>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</si>
  <si>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</si>
  <si>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</si>
  <si>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</si>
  <si>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</si>
  <si>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</si>
  <si>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</si>
  <si>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</si>
  <si>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</si>
  <si>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</si>
  <si>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</si>
  <si>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</si>
  <si>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</si>
  <si>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</si>
  <si>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</si>
  <si>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</si>
  <si>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</si>
  <si>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</si>
  <si>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</si>
  <si>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</si>
  <si>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</si>
  <si>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</si>
  <si>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</si>
  <si>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</si>
  <si>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</si>
  <si>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</si>
  <si>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</si>
  <si>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</si>
  <si>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</si>
  <si>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</si>
  <si>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</si>
  <si>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</si>
  <si>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</si>
  <si>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</si>
  <si>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6802000</t>
  </si>
  <si>
    <t>CAVE CITY SCHOOL DISTRICT</t>
  </si>
  <si>
    <t>6804000</t>
  </si>
  <si>
    <t>HIGHLAND SCHOOL DISTRICT</t>
  </si>
  <si>
    <t>6806000</t>
  </si>
  <si>
    <t>TWIN RIVERS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</si>
  <si>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</si>
  <si>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</si>
  <si>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</si>
  <si>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</si>
  <si>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</si>
  <si>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</si>
  <si>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</si>
  <si>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</si>
  <si>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</si>
  <si>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</si>
  <si>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</si>
  <si>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</si>
  <si>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</si>
  <si>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</si>
  <si>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</si>
  <si>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</si>
  <si>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</si>
  <si>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</si>
  <si>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</si>
  <si>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</si>
  <si>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</si>
  <si>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</si>
  <si>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</si>
  <si>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</si>
  <si>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</si>
  <si>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</si>
  <si>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</si>
  <si>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</si>
  <si>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</si>
  <si>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</si>
  <si>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</si>
  <si>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</si>
  <si>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</si>
  <si>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</si>
  <si>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</si>
  <si>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</si>
  <si>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</si>
  <si>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</si>
  <si>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</si>
  <si>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</si>
  <si>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</si>
  <si>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</si>
  <si>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</si>
  <si>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</si>
  <si>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</si>
  <si>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</si>
  <si>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</si>
  <si>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</si>
  <si>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</si>
  <si>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</si>
  <si>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</si>
  <si>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</si>
  <si>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</si>
  <si>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</si>
  <si>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</si>
  <si>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</si>
  <si>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</si>
  <si>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</si>
  <si>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</si>
  <si>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</si>
  <si>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</si>
  <si>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</si>
  <si>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</si>
  <si>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</si>
  <si>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r>
      <t>- </t>
    </r>
    <r>
      <rPr>
        <sz val="10"/>
        <rFont val="Arial"/>
        <family val="0"/>
      </rPr>
      <t xml:space="preserve"> </t>
    </r>
    <r>
      <rPr>
        <sz val="10"/>
        <color indexed="8"/>
        <rFont val="Tahoma"/>
        <family val="0"/>
      </rPr>
      <t>1</t>
    </r>
    <r>
      <rPr>
        <sz val="10"/>
        <rFont val="Arial"/>
        <family val="0"/>
      </rPr>
      <t xml:space="preserve"> </t>
    </r>
    <r>
      <rPr>
        <sz val="10"/>
        <color indexed="8"/>
        <rFont val="Tahoma"/>
        <family val="0"/>
      </rPr>
      <t> -</t>
    </r>
  </si>
  <si>
    <t>2220000</t>
  </si>
  <si>
    <t>SOUTHEAST ARK. EDUC. CO-OP</t>
  </si>
  <si>
    <t>3320000</t>
  </si>
  <si>
    <t>NORTH CENTRAL ARK. EDUC CO-OP</t>
  </si>
  <si>
    <t>3520000</t>
  </si>
  <si>
    <t>ARK. RIVER EDUC. SERVICE CNTR.</t>
  </si>
  <si>
    <t>3820000</t>
  </si>
  <si>
    <t>NORTHEAST ARK. EDUC. CO-OP</t>
  </si>
  <si>
    <t>5620000</t>
  </si>
  <si>
    <t>CROWLEY'S RIDGE EDUCATION COOP</t>
  </si>
  <si>
    <t>0520000</t>
  </si>
  <si>
    <t>OZARKS UNLITD. RESOURCE CO-OP</t>
  </si>
  <si>
    <t>1020000</t>
  </si>
  <si>
    <t>DAWSON EDUCATION SERVICE CO-OP</t>
  </si>
  <si>
    <t>1520000</t>
  </si>
  <si>
    <t>ARCH FORD EDUC. SERVICE CO-OP</t>
  </si>
  <si>
    <t>2420000</t>
  </si>
  <si>
    <t>WESTERN ARKANSAS CO-OP</t>
  </si>
  <si>
    <t>2920000</t>
  </si>
  <si>
    <t>SOUTHWEST ARK. CO-OP</t>
  </si>
  <si>
    <t>5220000</t>
  </si>
  <si>
    <t>SOUTH CENTRAL SERVICE CO-OP</t>
  </si>
  <si>
    <t>5420000</t>
  </si>
  <si>
    <t>GREAT RIVERS EDUC. SERV. CO-OP</t>
  </si>
  <si>
    <t>6720000</t>
  </si>
  <si>
    <t>DEQUEEN/MENA EDUC. CO-OP</t>
  </si>
  <si>
    <t>7221000</t>
  </si>
  <si>
    <t>NORTHWEST ARK. EDUCATION CO-OP</t>
  </si>
  <si>
    <t>7320000</t>
  </si>
  <si>
    <t>WILBUR D. MILLS EDUC. CO-OP</t>
  </si>
  <si>
    <t>0440700</t>
  </si>
  <si>
    <t>BENTON COUNTY SCHOOL OF ARTS</t>
  </si>
  <si>
    <t>3840700</t>
  </si>
  <si>
    <t>IMBODEN CHARTER SCHOOL DIST</t>
  </si>
  <si>
    <t>5440700</t>
  </si>
  <si>
    <t>KIPP:DELTA COLLEGE PREP SCHOOL</t>
  </si>
  <si>
    <t>6040700</t>
  </si>
  <si>
    <t>ACADEMICS PLUS SCHOOL DISTRICT</t>
  </si>
  <si>
    <t>6041700</t>
  </si>
  <si>
    <t>LISA ACADEMY</t>
  </si>
  <si>
    <t>7240700</t>
  </si>
  <si>
    <t>HAAS HALL ACADEMY</t>
  </si>
  <si>
    <t>2240700</t>
  </si>
  <si>
    <t>ARISE CHARTER</t>
  </si>
  <si>
    <t>2340700</t>
  </si>
  <si>
    <t>FOCUS LEARNING ACADEMY</t>
  </si>
  <si>
    <t>0441700</t>
  </si>
  <si>
    <t>NWA ACADEMY OF FINE ARTS</t>
  </si>
  <si>
    <t>3540700</t>
  </si>
  <si>
    <t>HOPE ACADEMY</t>
  </si>
  <si>
    <t>6042700</t>
  </si>
  <si>
    <t>DREAMLAND ACADEMY</t>
  </si>
  <si>
    <t>6043700</t>
  </si>
  <si>
    <t>ARKANSAS VIRTUAL ACADEMY</t>
  </si>
  <si>
    <t>1.00-Area in Square Miles</t>
  </si>
  <si>
    <t>2.00-ADA</t>
  </si>
  <si>
    <t>3.00-ADA % Chg over 5 Years</t>
  </si>
  <si>
    <t>4.00-4QTR ADM</t>
  </si>
  <si>
    <t>5.00-Prior Year 3QTR ADM</t>
  </si>
  <si>
    <t>6.00-Assessment</t>
  </si>
  <si>
    <t>7.00-M&amp;O Mills</t>
  </si>
  <si>
    <t>8.00-URT Mills</t>
  </si>
  <si>
    <t>9.00-M&amp;O Mills in Excess of URT</t>
  </si>
  <si>
    <t>10.00-Dedicated M&amp;O Mills</t>
  </si>
  <si>
    <t>11.00-Debt Service Mills</t>
  </si>
  <si>
    <t>12.00-Total Mills</t>
  </si>
  <si>
    <t>13.00-Total Debt Bond/Non-Bond</t>
  </si>
  <si>
    <t>14.00-Prop Tax Receipts (W/URT)</t>
  </si>
  <si>
    <t>15.00-Other Local Receipts</t>
  </si>
  <si>
    <t>16.00-Rev from Intermed Srces</t>
  </si>
  <si>
    <t>17.10-Foundation Funding</t>
  </si>
  <si>
    <t>17.20-Enhanced Educ Funding</t>
  </si>
  <si>
    <t>17.30-Collection Rate Guarantee</t>
  </si>
  <si>
    <t>18.00-Student Growth Funding</t>
  </si>
  <si>
    <t>19.00-Declining Enrollment Fndng</t>
  </si>
  <si>
    <t>20.00-Consolidation Incentive</t>
  </si>
  <si>
    <t>21.00-Isolated Funding</t>
  </si>
  <si>
    <t>22.00-Supplemental Millage Incen</t>
  </si>
  <si>
    <t>24.00-Total Unrestr State &amp; Local</t>
  </si>
  <si>
    <t>25.00-Adult Education Revenue</t>
  </si>
  <si>
    <t>26.00-Professional Dev Revenue</t>
  </si>
  <si>
    <t>27.00-Other Regular Educ Rev</t>
  </si>
  <si>
    <t>28.00-Gifted &amp; Talented Reve</t>
  </si>
  <si>
    <t>29.00-ALE Revenue</t>
  </si>
  <si>
    <t>30.00-ELL Revenue</t>
  </si>
  <si>
    <t>31.00-NSLA Revenue</t>
  </si>
  <si>
    <t>32.00-Other Spec Educ Rev</t>
  </si>
  <si>
    <t>33.00-Workforce Educ Revenue</t>
  </si>
  <si>
    <t>34.00-School Food Service Rev</t>
  </si>
  <si>
    <t>35.00-Educ Service Co-op Rev</t>
  </si>
  <si>
    <t>36.00-Early Childhood Rev</t>
  </si>
  <si>
    <t>37.00-Magnet School Rev</t>
  </si>
  <si>
    <t>38.00-Other Non-Instruc Rev</t>
  </si>
  <si>
    <t>39.00-Total Restricted State Rev</t>
  </si>
  <si>
    <t>40.00-Total Restricted Fed Rev</t>
  </si>
  <si>
    <t>41.00-Financing Sources</t>
  </si>
  <si>
    <t>42.00-Balances Consol/Annex</t>
  </si>
  <si>
    <t>43.00-Indirect Cost Reimb</t>
  </si>
  <si>
    <t>44.00-Gains/Losses Fixed Assets</t>
  </si>
  <si>
    <t>45.00-Comp for Loss of Assets</t>
  </si>
  <si>
    <t xml:space="preserve">46.00-Other </t>
  </si>
  <si>
    <t>47.00-Total Other Sources</t>
  </si>
  <si>
    <t>48.00-Total Rev &amp; Other Sources</t>
  </si>
  <si>
    <t>49.00-Regular Instruction</t>
  </si>
  <si>
    <t>50.00-Special Education</t>
  </si>
  <si>
    <t>51.00-Workforce Education</t>
  </si>
  <si>
    <t>52.00-Adult Education</t>
  </si>
  <si>
    <t>53.00-Compensatory Education</t>
  </si>
  <si>
    <t>54.00-Other Instruction</t>
  </si>
  <si>
    <t>55.00-Total Instructional Expend</t>
  </si>
  <si>
    <t>56.00-General Administration</t>
  </si>
  <si>
    <t>57.00-Central Services</t>
  </si>
  <si>
    <t>58.00-M&amp;O of Plant</t>
  </si>
  <si>
    <t>59.00-Student Transportation</t>
  </si>
  <si>
    <t>60.00-Other District Level Supprt</t>
  </si>
  <si>
    <t>61.00-Total District Support</t>
  </si>
  <si>
    <t>62.00-Student Support Services</t>
  </si>
  <si>
    <t>63.00-Instruc Staff Support</t>
  </si>
  <si>
    <t>64.00-School Administration</t>
  </si>
  <si>
    <t>65.00-Total School Level Support</t>
  </si>
  <si>
    <t>66.00-Food Service Operations</t>
  </si>
  <si>
    <t>67.00-Other Enterprise Operation</t>
  </si>
  <si>
    <t>68.00-Community Operations</t>
  </si>
  <si>
    <t>69.00-Other Non-Instructional</t>
  </si>
  <si>
    <t>70.00-Total Non-Instruc Services</t>
  </si>
  <si>
    <t>71.00-Facilities Acquisition/Constr</t>
  </si>
  <si>
    <t>72.00-Debt Service</t>
  </si>
  <si>
    <t>73.00-Other LEAs Within State</t>
  </si>
  <si>
    <t>74.00-Other LEAs Outside State</t>
  </si>
  <si>
    <t>75.00-Other Non-Prog Costs</t>
  </si>
  <si>
    <t>76.00-Total Expenditures</t>
  </si>
  <si>
    <t>77.00-Capital Expenditures</t>
  </si>
  <si>
    <t>78.00-Debt Service</t>
  </si>
  <si>
    <t>79.00-Total Current Expenditures</t>
  </si>
  <si>
    <t>80.00-Exclusions from Curr Expen</t>
  </si>
  <si>
    <t>81.00-Net Current Expenditures</t>
  </si>
  <si>
    <t>82.00-Per Pupil Expenditures</t>
  </si>
  <si>
    <t>83.00-Non-Federal Classrm FTEs</t>
  </si>
  <si>
    <t>84.00-Avg Sal,Non-Fed Classrm FTE</t>
  </si>
  <si>
    <t>85.00-Non-Federal Cert FTEs</t>
  </si>
  <si>
    <t>86.00-Avg Sal,Non Fed Cert FTEs</t>
  </si>
  <si>
    <t>87.10-Legal Bal (Funds 1,2 &amp;4)</t>
  </si>
  <si>
    <t>87.20-Categorical Balances</t>
  </si>
  <si>
    <t>87.30-Deposits With Paying Agnts</t>
  </si>
  <si>
    <t>87.40-Net Legal Balance</t>
  </si>
  <si>
    <t>88.00-Building Fund Balance</t>
  </si>
  <si>
    <t>89.00-Capital Outlay Fund Balance</t>
  </si>
  <si>
    <t>TOTAL</t>
  </si>
  <si>
    <t>Arkansas Department of Education</t>
  </si>
  <si>
    <t>Annual Statistical Report</t>
  </si>
  <si>
    <t>Actual for 2006-2007, Budget for 2007-2008</t>
  </si>
  <si>
    <t>Per Cycle 1  September, 2008-Unaudited</t>
  </si>
  <si>
    <t>Public School Districts-Excluding Open Enrollment Charters</t>
  </si>
  <si>
    <t>Education Service Cooperatives</t>
  </si>
  <si>
    <t>Open Enrollment Charter Schools</t>
  </si>
  <si>
    <t xml:space="preserve">23.00-Other Unrestricted State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</si>
</sst>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########"/>
    <numFmt numFmtId="169" formatCode="mmm\ d\,\ yyyy;@"/>
    <numFmt numFmtId="170" formatCode="h\:mm\:ss\ AM/PM;@"/>
    <numFmt numFmtId="171" formatCode="0.00000000"/>
    <numFmt numFmtId="172" formatCode="0.0"/>
    <numFmt numFmtId="173" formatCode="#,##0.0"/>
  </numFmts>
  <fonts count="5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10"/>
      <color indexed="8"/>
      <name val="Tahoma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 vertical="top"/>
    </xf>
    <xf numFmtId="49" fontId="2" fillId="2" borderId="1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49" fontId="0" fillId="0" borderId="2" xfId="0" applyNumberFormat="1" applyBorder="1" applyAlignment="1">
      <alignment horizontal="right" vertical="top" wrapText="1"/>
    </xf>
    <xf numFmtId="168" fontId="2" fillId="0" borderId="2" xfId="0" applyNumberFormat="1" applyFont="1" applyBorder="1" applyAlignment="1">
      <alignment horizontal="right" vertical="top" wrapText="1"/>
    </xf>
    <xf numFmtId="49" fontId="2" fillId="2" borderId="3" xfId="0" applyNumberFormat="1" applyFont="1" applyFill="1" applyBorder="1" applyAlignment="1">
      <alignment vertical="top" wrapText="1"/>
    </xf>
    <xf numFmtId="16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170" fontId="3" fillId="0" borderId="0" xfId="0" applyNumberFormat="1" applyFont="1" applyAlignment="1">
      <alignment horizontal="right" vertical="top" wrapText="1"/>
    </xf>
    <xf numFmtId="168" fontId="2" fillId="0" borderId="2" xfId="0" applyNumberFormat="1" applyFont="1" applyFill="1" applyBorder="1" applyAlignment="1">
      <alignment horizontal="right" vertical="top" wrapText="1"/>
    </xf>
    <xf numFmtId="49" fontId="0" fillId="0" borderId="2" xfId="0" applyNumberFormat="1" applyFill="1" applyBorder="1" applyAlignment="1">
      <alignment horizontal="right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168" fontId="2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49" fontId="2" fillId="2" borderId="4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vertical="top" wrapText="1"/>
    </xf>
    <xf numFmtId="49" fontId="0" fillId="0" borderId="5" xfId="0" applyNumberFormat="1" applyFill="1" applyBorder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168" fontId="2" fillId="0" borderId="5" xfId="0" applyNumberFormat="1" applyFont="1" applyFill="1" applyBorder="1" applyAlignment="1">
      <alignment horizontal="right" vertical="top" wrapText="1"/>
    </xf>
    <xf numFmtId="168" fontId="2" fillId="0" borderId="6" xfId="0" applyNumberFormat="1" applyFont="1" applyFill="1" applyBorder="1" applyAlignment="1">
      <alignment horizontal="right"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0" fillId="0" borderId="0" xfId="0" applyNumberForma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2" fontId="0" fillId="0" borderId="2" xfId="0" applyNumberFormat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168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0" fontId="2" fillId="0" borderId="2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49" fontId="1" fillId="2" borderId="7" xfId="0" applyNumberFormat="1" applyFont="1" applyFill="1" applyBorder="1" applyAlignment="1">
      <alignment vertical="top" wrapText="1"/>
    </xf>
    <xf numFmtId="168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4" fontId="4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49" fontId="1" fillId="2" borderId="7" xfId="0" applyNumberFormat="1" applyFont="1" applyFill="1" applyBorder="1" applyAlignment="1">
      <alignment vertical="top" wrapText="1"/>
    </xf>
    <xf numFmtId="168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173" fontId="4" fillId="0" borderId="0" xfId="0" applyNumberFormat="1" applyFont="1" applyAlignment="1">
      <alignment vertical="top"/>
    </xf>
    <xf numFmtId="1" fontId="4" fillId="0" borderId="0" xfId="0" applyNumberFormat="1" applyFont="1" applyAlignment="1">
      <alignment vertical="top"/>
    </xf>
    <xf numFmtId="10" fontId="1" fillId="0" borderId="0" xfId="0" applyNumberFormat="1" applyFont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49" fontId="2" fillId="2" borderId="8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1" fillId="3" borderId="0" xfId="0" applyNumberFormat="1" applyFont="1" applyFill="1" applyBorder="1" applyAlignment="1">
      <alignment horizontal="center" vertical="top" wrapText="1"/>
    </xf>
    <xf numFmtId="49" fontId="1" fillId="3" borderId="11" xfId="0" applyNumberFormat="1" applyFont="1" applyFill="1" applyBorder="1" applyAlignment="1">
      <alignment horizontal="center" vertical="top" wrapText="1"/>
    </xf>
    <xf numFmtId="49" fontId="1" fillId="3" borderId="10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255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03" sqref="H203"/>
    </sheetView>
  </sheetViews>
  <sheetFormatPr defaultColWidth="9.140625" defaultRowHeight="12.75"/>
  <cols>
    <col min="1" max="1" width="11.7109375" style="0" bestFit="1" customWidth="1"/>
    <col min="2" max="2" width="42.8515625" style="0" customWidth="1"/>
    <col min="3" max="3" width="11.00390625" style="0" bestFit="1" customWidth="1"/>
    <col min="4" max="4" width="13.421875" style="0" bestFit="1" customWidth="1"/>
    <col min="5" max="5" width="11.00390625" style="0" bestFit="1" customWidth="1"/>
    <col min="6" max="6" width="13.421875" style="0" bestFit="1" customWidth="1"/>
    <col min="7" max="7" width="11.00390625" style="0" bestFit="1" customWidth="1"/>
    <col min="8" max="8" width="13.421875" style="0" bestFit="1" customWidth="1"/>
    <col min="9" max="9" width="11.00390625" style="0" bestFit="1" customWidth="1"/>
    <col min="10" max="10" width="13.421875" style="0" bestFit="1" customWidth="1"/>
    <col min="11" max="11" width="11.00390625" style="0" bestFit="1" customWidth="1"/>
    <col min="12" max="12" width="13.421875" style="0" bestFit="1" customWidth="1"/>
    <col min="13" max="13" width="13.00390625" style="0" customWidth="1"/>
    <col min="14" max="14" width="13.421875" style="0" bestFit="1" customWidth="1"/>
    <col min="15" max="15" width="11.00390625" style="0" bestFit="1" customWidth="1"/>
    <col min="16" max="16" width="13.421875" style="0" bestFit="1" customWidth="1"/>
    <col min="17" max="17" width="11.00390625" style="0" bestFit="1" customWidth="1"/>
    <col min="18" max="18" width="13.421875" style="0" bestFit="1" customWidth="1"/>
    <col min="19" max="19" width="11.00390625" style="0" bestFit="1" customWidth="1"/>
    <col min="20" max="20" width="13.421875" style="0" bestFit="1" customWidth="1"/>
    <col min="21" max="21" width="11.00390625" style="0" bestFit="1" customWidth="1"/>
    <col min="22" max="22" width="13.421875" style="0" bestFit="1" customWidth="1"/>
    <col min="23" max="23" width="11.00390625" style="0" bestFit="1" customWidth="1"/>
    <col min="24" max="24" width="13.421875" style="0" bestFit="1" customWidth="1"/>
    <col min="25" max="25" width="11.00390625" style="0" bestFit="1" customWidth="1"/>
    <col min="26" max="26" width="13.421875" style="0" bestFit="1" customWidth="1"/>
    <col min="27" max="27" width="14.8515625" style="0" customWidth="1"/>
    <col min="28" max="28" width="13.421875" style="0" bestFit="1" customWidth="1"/>
    <col min="29" max="29" width="15.421875" style="0" customWidth="1"/>
    <col min="30" max="30" width="13.421875" style="0" bestFit="1" customWidth="1"/>
    <col min="31" max="31" width="13.8515625" style="0" customWidth="1"/>
    <col min="32" max="32" width="13.421875" style="0" bestFit="1" customWidth="1"/>
    <col min="33" max="33" width="11.00390625" style="0" bestFit="1" customWidth="1"/>
    <col min="34" max="34" width="13.421875" style="0" bestFit="1" customWidth="1"/>
    <col min="35" max="35" width="13.140625" style="0" customWidth="1"/>
    <col min="36" max="36" width="14.421875" style="0" customWidth="1"/>
    <col min="37" max="37" width="11.00390625" style="0" bestFit="1" customWidth="1"/>
    <col min="38" max="38" width="13.421875" style="0" bestFit="1" customWidth="1"/>
    <col min="39" max="39" width="11.00390625" style="0" bestFit="1" customWidth="1"/>
    <col min="40" max="40" width="13.421875" style="0" bestFit="1" customWidth="1"/>
    <col min="41" max="41" width="11.00390625" style="0" bestFit="1" customWidth="1"/>
    <col min="42" max="42" width="13.421875" style="0" bestFit="1" customWidth="1"/>
    <col min="43" max="43" width="11.00390625" style="0" bestFit="1" customWidth="1"/>
    <col min="44" max="44" width="13.421875" style="0" bestFit="1" customWidth="1"/>
    <col min="45" max="45" width="11.00390625" style="0" bestFit="1" customWidth="1"/>
    <col min="46" max="46" width="13.421875" style="0" bestFit="1" customWidth="1"/>
    <col min="47" max="47" width="11.00390625" style="0" bestFit="1" customWidth="1"/>
    <col min="48" max="48" width="13.421875" style="0" bestFit="1" customWidth="1"/>
    <col min="49" max="49" width="11.00390625" style="0" bestFit="1" customWidth="1"/>
    <col min="50" max="50" width="13.421875" style="0" bestFit="1" customWidth="1"/>
    <col min="51" max="51" width="11.00390625" style="0" bestFit="1" customWidth="1"/>
    <col min="52" max="52" width="13.421875" style="0" bestFit="1" customWidth="1"/>
    <col min="53" max="53" width="14.421875" style="0" customWidth="1"/>
    <col min="54" max="54" width="14.8515625" style="0" customWidth="1"/>
    <col min="55" max="55" width="11.00390625" style="0" bestFit="1" customWidth="1"/>
    <col min="56" max="56" width="13.421875" style="0" bestFit="1" customWidth="1"/>
    <col min="57" max="57" width="11.00390625" style="0" bestFit="1" customWidth="1"/>
    <col min="58" max="58" width="13.421875" style="0" bestFit="1" customWidth="1"/>
    <col min="59" max="59" width="11.00390625" style="0" bestFit="1" customWidth="1"/>
    <col min="60" max="60" width="13.421875" style="0" bestFit="1" customWidth="1"/>
    <col min="61" max="61" width="11.00390625" style="0" bestFit="1" customWidth="1"/>
    <col min="62" max="62" width="13.421875" style="0" bestFit="1" customWidth="1"/>
    <col min="63" max="63" width="11.00390625" style="0" bestFit="1" customWidth="1"/>
    <col min="64" max="64" width="13.421875" style="0" bestFit="1" customWidth="1"/>
    <col min="65" max="65" width="11.00390625" style="0" bestFit="1" customWidth="1"/>
    <col min="66" max="66" width="13.421875" style="0" bestFit="1" customWidth="1"/>
    <col min="67" max="67" width="11.00390625" style="0" bestFit="1" customWidth="1"/>
    <col min="68" max="68" width="13.421875" style="0" bestFit="1" customWidth="1"/>
    <col min="69" max="69" width="12.7109375" style="0" customWidth="1"/>
    <col min="70" max="70" width="13.421875" style="0" bestFit="1" customWidth="1"/>
    <col min="71" max="71" width="12.7109375" style="0" customWidth="1"/>
    <col min="72" max="72" width="13.421875" style="0" bestFit="1" customWidth="1"/>
    <col min="73" max="73" width="11.00390625" style="0" bestFit="1" customWidth="1"/>
    <col min="74" max="74" width="13.421875" style="0" bestFit="1" customWidth="1"/>
    <col min="75" max="75" width="11.00390625" style="0" bestFit="1" customWidth="1"/>
    <col min="76" max="76" width="13.421875" style="0" bestFit="1" customWidth="1"/>
    <col min="77" max="77" width="13.00390625" style="0" customWidth="1"/>
    <col min="78" max="78" width="13.421875" style="0" bestFit="1" customWidth="1"/>
    <col min="79" max="79" width="12.8515625" style="0" customWidth="1"/>
    <col min="80" max="80" width="13.421875" style="0" bestFit="1" customWidth="1"/>
    <col min="81" max="81" width="13.421875" style="0" customWidth="1"/>
    <col min="82" max="82" width="13.421875" style="0" bestFit="1" customWidth="1"/>
    <col min="83" max="83" width="13.00390625" style="0" customWidth="1"/>
    <col min="84" max="84" width="13.421875" style="0" bestFit="1" customWidth="1"/>
    <col min="85" max="85" width="13.7109375" style="0" customWidth="1"/>
    <col min="86" max="86" width="13.421875" style="0" bestFit="1" customWidth="1"/>
    <col min="87" max="87" width="13.57421875" style="0" customWidth="1"/>
    <col min="88" max="88" width="13.421875" style="0" bestFit="1" customWidth="1"/>
    <col min="89" max="89" width="11.00390625" style="0" bestFit="1" customWidth="1"/>
    <col min="90" max="90" width="13.421875" style="0" bestFit="1" customWidth="1"/>
    <col min="91" max="91" width="11.00390625" style="0" bestFit="1" customWidth="1"/>
    <col min="92" max="92" width="13.421875" style="0" bestFit="1" customWidth="1"/>
    <col min="93" max="93" width="11.00390625" style="0" bestFit="1" customWidth="1"/>
    <col min="94" max="94" width="13.421875" style="0" bestFit="1" customWidth="1"/>
    <col min="95" max="95" width="12.7109375" style="0" customWidth="1"/>
    <col min="96" max="96" width="13.421875" style="0" bestFit="1" customWidth="1"/>
    <col min="97" max="97" width="11.00390625" style="0" bestFit="1" customWidth="1"/>
    <col min="98" max="98" width="13.421875" style="0" bestFit="1" customWidth="1"/>
    <col min="99" max="99" width="14.57421875" style="0" customWidth="1"/>
    <col min="100" max="100" width="13.421875" style="0" bestFit="1" customWidth="1"/>
    <col min="101" max="101" width="15.8515625" style="0" customWidth="1"/>
    <col min="102" max="102" width="15.00390625" style="0" customWidth="1"/>
    <col min="103" max="103" width="15.421875" style="0" customWidth="1"/>
    <col min="104" max="104" width="13.421875" style="0" bestFit="1" customWidth="1"/>
    <col min="105" max="105" width="13.8515625" style="0" customWidth="1"/>
    <col min="106" max="106" width="13.421875" style="0" bestFit="1" customWidth="1"/>
    <col min="107" max="107" width="14.00390625" style="0" customWidth="1"/>
    <col min="108" max="108" width="13.421875" style="0" bestFit="1" customWidth="1"/>
    <col min="109" max="109" width="12.140625" style="0" customWidth="1"/>
    <col min="110" max="110" width="13.421875" style="0" bestFit="1" customWidth="1"/>
    <col min="111" max="111" width="13.57421875" style="0" customWidth="1"/>
    <col min="112" max="112" width="13.421875" style="0" bestFit="1" customWidth="1"/>
    <col min="113" max="113" width="13.7109375" style="0" customWidth="1"/>
    <col min="114" max="114" width="13.421875" style="0" bestFit="1" customWidth="1"/>
    <col min="115" max="115" width="15.28125" style="0" customWidth="1"/>
    <col min="116" max="116" width="14.8515625" style="0" customWidth="1"/>
    <col min="117" max="117" width="12.421875" style="0" customWidth="1"/>
    <col min="118" max="118" width="13.421875" style="0" bestFit="1" customWidth="1"/>
    <col min="119" max="119" width="13.28125" style="0" customWidth="1"/>
    <col min="120" max="120" width="13.421875" style="0" bestFit="1" customWidth="1"/>
    <col min="121" max="121" width="13.28125" style="0" customWidth="1"/>
    <col min="122" max="122" width="13.421875" style="0" bestFit="1" customWidth="1"/>
    <col min="123" max="123" width="14.140625" style="0" customWidth="1"/>
    <col min="124" max="124" width="13.421875" style="0" bestFit="1" customWidth="1"/>
    <col min="125" max="125" width="12.140625" style="0" customWidth="1"/>
    <col min="126" max="126" width="13.421875" style="0" bestFit="1" customWidth="1"/>
    <col min="127" max="127" width="13.7109375" style="0" customWidth="1"/>
    <col min="128" max="128" width="14.28125" style="0" customWidth="1"/>
    <col min="129" max="129" width="13.421875" style="0" customWidth="1"/>
    <col min="130" max="130" width="13.421875" style="0" bestFit="1" customWidth="1"/>
    <col min="131" max="131" width="14.140625" style="0" customWidth="1"/>
    <col min="132" max="132" width="13.421875" style="0" bestFit="1" customWidth="1"/>
    <col min="133" max="133" width="14.7109375" style="0" customWidth="1"/>
    <col min="134" max="134" width="13.421875" style="0" bestFit="1" customWidth="1"/>
    <col min="135" max="135" width="14.00390625" style="0" customWidth="1"/>
    <col min="136" max="136" width="13.421875" style="0" bestFit="1" customWidth="1"/>
    <col min="137" max="137" width="14.28125" style="0" customWidth="1"/>
    <col min="138" max="138" width="13.421875" style="0" bestFit="1" customWidth="1"/>
    <col min="139" max="139" width="11.00390625" style="0" bestFit="1" customWidth="1"/>
    <col min="140" max="140" width="13.421875" style="0" bestFit="1" customWidth="1"/>
    <col min="141" max="141" width="13.421875" style="0" customWidth="1"/>
    <col min="142" max="142" width="13.421875" style="0" bestFit="1" customWidth="1"/>
    <col min="143" max="143" width="11.00390625" style="0" bestFit="1" customWidth="1"/>
    <col min="144" max="144" width="13.421875" style="0" bestFit="1" customWidth="1"/>
    <col min="145" max="145" width="14.140625" style="0" customWidth="1"/>
    <col min="146" max="146" width="13.421875" style="0" bestFit="1" customWidth="1"/>
    <col min="147" max="147" width="13.28125" style="0" customWidth="1"/>
    <col min="148" max="148" width="13.421875" style="0" bestFit="1" customWidth="1"/>
    <col min="149" max="149" width="13.57421875" style="0" customWidth="1"/>
    <col min="150" max="150" width="13.421875" style="0" bestFit="1" customWidth="1"/>
    <col min="151" max="151" width="12.28125" style="0" customWidth="1"/>
    <col min="152" max="152" width="13.421875" style="0" bestFit="1" customWidth="1"/>
    <col min="153" max="153" width="11.00390625" style="0" bestFit="1" customWidth="1"/>
    <col min="154" max="154" width="13.421875" style="0" bestFit="1" customWidth="1"/>
    <col min="155" max="155" width="11.00390625" style="0" bestFit="1" customWidth="1"/>
    <col min="156" max="156" width="13.421875" style="0" bestFit="1" customWidth="1"/>
    <col min="157" max="158" width="14.57421875" style="0" customWidth="1"/>
    <col min="159" max="159" width="13.7109375" style="0" customWidth="1"/>
    <col min="160" max="160" width="13.421875" style="0" bestFit="1" customWidth="1"/>
    <col min="161" max="161" width="14.28125" style="0" customWidth="1"/>
    <col min="162" max="162" width="13.421875" style="0" bestFit="1" customWidth="1"/>
    <col min="163" max="164" width="15.421875" style="0" customWidth="1"/>
    <col min="165" max="165" width="14.28125" style="0" customWidth="1"/>
    <col min="166" max="166" width="13.421875" style="0" bestFit="1" customWidth="1"/>
    <col min="167" max="167" width="14.8515625" style="0" customWidth="1"/>
    <col min="168" max="168" width="13.421875" style="0" bestFit="1" customWidth="1"/>
    <col min="169" max="169" width="12.421875" style="0" bestFit="1" customWidth="1"/>
    <col min="170" max="170" width="13.421875" style="0" bestFit="1" customWidth="1"/>
    <col min="171" max="171" width="11.00390625" style="0" bestFit="1" customWidth="1"/>
    <col min="172" max="172" width="13.421875" style="0" bestFit="1" customWidth="1"/>
    <col min="173" max="173" width="12.421875" style="0" bestFit="1" customWidth="1"/>
    <col min="174" max="174" width="13.421875" style="0" bestFit="1" customWidth="1"/>
    <col min="175" max="175" width="11.00390625" style="0" bestFit="1" customWidth="1"/>
    <col min="176" max="176" width="13.421875" style="0" bestFit="1" customWidth="1"/>
    <col min="177" max="177" width="12.421875" style="0" bestFit="1" customWidth="1"/>
    <col min="178" max="178" width="13.421875" style="0" bestFit="1" customWidth="1"/>
    <col min="179" max="179" width="11.28125" style="0" bestFit="1" customWidth="1"/>
    <col min="180" max="180" width="13.421875" style="0" bestFit="1" customWidth="1"/>
    <col min="181" max="181" width="11.00390625" style="0" bestFit="1" customWidth="1"/>
    <col min="182" max="182" width="13.421875" style="0" bestFit="1" customWidth="1"/>
    <col min="183" max="183" width="11.00390625" style="0" bestFit="1" customWidth="1"/>
    <col min="184" max="184" width="13.421875" style="0" bestFit="1" customWidth="1"/>
    <col min="185" max="185" width="15.7109375" style="0" bestFit="1" customWidth="1"/>
    <col min="186" max="186" width="13.421875" style="0" bestFit="1" customWidth="1"/>
    <col min="187" max="187" width="14.57421875" style="0" customWidth="1"/>
    <col min="188" max="188" width="13.421875" style="0" bestFit="1" customWidth="1"/>
    <col min="189" max="189" width="11.28125" style="0" bestFit="1" customWidth="1"/>
    <col min="190" max="190" width="13.421875" style="0" bestFit="1" customWidth="1"/>
    <col min="191" max="191" width="11.00390625" style="0" bestFit="1" customWidth="1"/>
    <col min="192" max="192" width="13.421875" style="0" bestFit="1" customWidth="1"/>
  </cols>
  <sheetData>
    <row r="1" spans="1:4" ht="12.75">
      <c r="A1" s="58" t="s">
        <v>639</v>
      </c>
      <c r="B1" s="58"/>
      <c r="C1" s="58"/>
      <c r="D1" s="58"/>
    </row>
    <row r="2" spans="1:4" ht="12.75">
      <c r="A2" s="58" t="s">
        <v>640</v>
      </c>
      <c r="B2" s="58"/>
      <c r="C2" s="58"/>
      <c r="D2" s="58"/>
    </row>
    <row r="3" spans="1:4" ht="12.75">
      <c r="A3" s="58" t="s">
        <v>641</v>
      </c>
      <c r="B3" s="58"/>
      <c r="C3" s="58"/>
      <c r="D3" s="58"/>
    </row>
    <row r="4" spans="1:4" ht="12.75">
      <c r="A4" s="58" t="s">
        <v>642</v>
      </c>
      <c r="B4" s="58"/>
      <c r="C4" s="58"/>
      <c r="D4" s="58"/>
    </row>
    <row r="5" spans="1:4" ht="12.75">
      <c r="A5" s="57" t="s">
        <v>643</v>
      </c>
      <c r="B5" s="57"/>
      <c r="C5" s="57"/>
      <c r="D5" s="57"/>
    </row>
    <row r="6" spans="1:192" ht="12.75">
      <c r="A6" s="53" t="s">
        <v>0</v>
      </c>
      <c r="B6" s="54"/>
      <c r="C6" s="49" t="s">
        <v>545</v>
      </c>
      <c r="D6" s="50"/>
      <c r="E6" s="49" t="s">
        <v>546</v>
      </c>
      <c r="F6" s="50"/>
      <c r="G6" s="49" t="s">
        <v>547</v>
      </c>
      <c r="H6" s="50"/>
      <c r="I6" s="49" t="s">
        <v>548</v>
      </c>
      <c r="J6" s="50"/>
      <c r="K6" s="49" t="s">
        <v>549</v>
      </c>
      <c r="L6" s="50"/>
      <c r="M6" s="49" t="s">
        <v>550</v>
      </c>
      <c r="N6" s="50"/>
      <c r="O6" s="49" t="s">
        <v>551</v>
      </c>
      <c r="P6" s="50"/>
      <c r="Q6" s="49" t="s">
        <v>552</v>
      </c>
      <c r="R6" s="50"/>
      <c r="S6" s="49" t="s">
        <v>553</v>
      </c>
      <c r="T6" s="50"/>
      <c r="U6" s="49" t="s">
        <v>554</v>
      </c>
      <c r="V6" s="50"/>
      <c r="W6" s="49" t="s">
        <v>555</v>
      </c>
      <c r="X6" s="50"/>
      <c r="Y6" s="49" t="s">
        <v>556</v>
      </c>
      <c r="Z6" s="50"/>
      <c r="AA6" s="49" t="s">
        <v>557</v>
      </c>
      <c r="AB6" s="50"/>
      <c r="AC6" s="49" t="s">
        <v>558</v>
      </c>
      <c r="AD6" s="50"/>
      <c r="AE6" s="49" t="s">
        <v>559</v>
      </c>
      <c r="AF6" s="50"/>
      <c r="AG6" s="49" t="s">
        <v>560</v>
      </c>
      <c r="AH6" s="50"/>
      <c r="AI6" s="49" t="s">
        <v>561</v>
      </c>
      <c r="AJ6" s="50"/>
      <c r="AK6" s="49" t="s">
        <v>562</v>
      </c>
      <c r="AL6" s="50"/>
      <c r="AM6" s="49" t="s">
        <v>563</v>
      </c>
      <c r="AN6" s="50"/>
      <c r="AO6" s="49" t="s">
        <v>564</v>
      </c>
      <c r="AP6" s="50"/>
      <c r="AQ6" s="49" t="s">
        <v>565</v>
      </c>
      <c r="AR6" s="50"/>
      <c r="AS6" s="49" t="s">
        <v>566</v>
      </c>
      <c r="AT6" s="50"/>
      <c r="AU6" s="49" t="s">
        <v>567</v>
      </c>
      <c r="AV6" s="50"/>
      <c r="AW6" s="49" t="s">
        <v>568</v>
      </c>
      <c r="AX6" s="50"/>
      <c r="AY6" s="49" t="s">
        <v>646</v>
      </c>
      <c r="AZ6" s="50"/>
      <c r="BA6" s="49" t="s">
        <v>569</v>
      </c>
      <c r="BB6" s="50"/>
      <c r="BC6" s="49" t="s">
        <v>570</v>
      </c>
      <c r="BD6" s="50"/>
      <c r="BE6" s="49" t="s">
        <v>571</v>
      </c>
      <c r="BF6" s="50"/>
      <c r="BG6" s="49" t="s">
        <v>572</v>
      </c>
      <c r="BH6" s="50"/>
      <c r="BI6" s="49" t="s">
        <v>573</v>
      </c>
      <c r="BJ6" s="50"/>
      <c r="BK6" s="49" t="s">
        <v>574</v>
      </c>
      <c r="BL6" s="50"/>
      <c r="BM6" s="49" t="s">
        <v>575</v>
      </c>
      <c r="BN6" s="50"/>
      <c r="BO6" s="49" t="s">
        <v>576</v>
      </c>
      <c r="BP6" s="50"/>
      <c r="BQ6" s="49" t="s">
        <v>577</v>
      </c>
      <c r="BR6" s="50"/>
      <c r="BS6" s="49" t="s">
        <v>578</v>
      </c>
      <c r="BT6" s="50"/>
      <c r="BU6" s="49" t="s">
        <v>579</v>
      </c>
      <c r="BV6" s="50"/>
      <c r="BW6" s="49" t="s">
        <v>580</v>
      </c>
      <c r="BX6" s="50"/>
      <c r="BY6" s="49" t="s">
        <v>581</v>
      </c>
      <c r="BZ6" s="50"/>
      <c r="CA6" s="49" t="s">
        <v>582</v>
      </c>
      <c r="CB6" s="50"/>
      <c r="CC6" s="49" t="s">
        <v>583</v>
      </c>
      <c r="CD6" s="50"/>
      <c r="CE6" s="49" t="s">
        <v>584</v>
      </c>
      <c r="CF6" s="50"/>
      <c r="CG6" s="49" t="s">
        <v>585</v>
      </c>
      <c r="CH6" s="50"/>
      <c r="CI6" s="49" t="s">
        <v>586</v>
      </c>
      <c r="CJ6" s="50"/>
      <c r="CK6" s="49" t="s">
        <v>587</v>
      </c>
      <c r="CL6" s="50"/>
      <c r="CM6" s="49" t="s">
        <v>588</v>
      </c>
      <c r="CN6" s="50"/>
      <c r="CO6" s="49" t="s">
        <v>589</v>
      </c>
      <c r="CP6" s="50"/>
      <c r="CQ6" s="49" t="s">
        <v>590</v>
      </c>
      <c r="CR6" s="50"/>
      <c r="CS6" s="49" t="s">
        <v>591</v>
      </c>
      <c r="CT6" s="50"/>
      <c r="CU6" s="49" t="s">
        <v>592</v>
      </c>
      <c r="CV6" s="50"/>
      <c r="CW6" s="49" t="s">
        <v>593</v>
      </c>
      <c r="CX6" s="50"/>
      <c r="CY6" s="49" t="s">
        <v>594</v>
      </c>
      <c r="CZ6" s="50"/>
      <c r="DA6" s="49" t="s">
        <v>595</v>
      </c>
      <c r="DB6" s="50"/>
      <c r="DC6" s="49" t="s">
        <v>596</v>
      </c>
      <c r="DD6" s="50"/>
      <c r="DE6" s="49" t="s">
        <v>597</v>
      </c>
      <c r="DF6" s="50"/>
      <c r="DG6" s="49" t="s">
        <v>598</v>
      </c>
      <c r="DH6" s="50"/>
      <c r="DI6" s="49" t="s">
        <v>599</v>
      </c>
      <c r="DJ6" s="50"/>
      <c r="DK6" s="49" t="s">
        <v>600</v>
      </c>
      <c r="DL6" s="50"/>
      <c r="DM6" s="49" t="s">
        <v>601</v>
      </c>
      <c r="DN6" s="50"/>
      <c r="DO6" s="49" t="s">
        <v>602</v>
      </c>
      <c r="DP6" s="50"/>
      <c r="DQ6" s="49" t="s">
        <v>603</v>
      </c>
      <c r="DR6" s="50"/>
      <c r="DS6" s="49" t="s">
        <v>604</v>
      </c>
      <c r="DT6" s="50"/>
      <c r="DU6" s="49" t="s">
        <v>605</v>
      </c>
      <c r="DV6" s="50"/>
      <c r="DW6" s="49" t="s">
        <v>606</v>
      </c>
      <c r="DX6" s="50"/>
      <c r="DY6" s="49" t="s">
        <v>607</v>
      </c>
      <c r="DZ6" s="50"/>
      <c r="EA6" s="49" t="s">
        <v>608</v>
      </c>
      <c r="EB6" s="50"/>
      <c r="EC6" s="49" t="s">
        <v>609</v>
      </c>
      <c r="ED6" s="50"/>
      <c r="EE6" s="49" t="s">
        <v>610</v>
      </c>
      <c r="EF6" s="50"/>
      <c r="EG6" s="49" t="s">
        <v>611</v>
      </c>
      <c r="EH6" s="50"/>
      <c r="EI6" s="49" t="s">
        <v>612</v>
      </c>
      <c r="EJ6" s="50"/>
      <c r="EK6" s="49" t="s">
        <v>613</v>
      </c>
      <c r="EL6" s="50"/>
      <c r="EM6" s="49" t="s">
        <v>614</v>
      </c>
      <c r="EN6" s="50"/>
      <c r="EO6" s="49" t="s">
        <v>615</v>
      </c>
      <c r="EP6" s="50"/>
      <c r="EQ6" s="49" t="s">
        <v>616</v>
      </c>
      <c r="ER6" s="50"/>
      <c r="ES6" s="49" t="s">
        <v>617</v>
      </c>
      <c r="ET6" s="50"/>
      <c r="EU6" s="49" t="s">
        <v>618</v>
      </c>
      <c r="EV6" s="50"/>
      <c r="EW6" s="49" t="s">
        <v>619</v>
      </c>
      <c r="EX6" s="50"/>
      <c r="EY6" s="49" t="s">
        <v>620</v>
      </c>
      <c r="EZ6" s="50"/>
      <c r="FA6" s="49" t="s">
        <v>621</v>
      </c>
      <c r="FB6" s="50"/>
      <c r="FC6" s="49" t="s">
        <v>622</v>
      </c>
      <c r="FD6" s="50"/>
      <c r="FE6" s="49" t="s">
        <v>623</v>
      </c>
      <c r="FF6" s="50"/>
      <c r="FG6" s="49" t="s">
        <v>624</v>
      </c>
      <c r="FH6" s="50"/>
      <c r="FI6" s="49" t="s">
        <v>625</v>
      </c>
      <c r="FJ6" s="50"/>
      <c r="FK6" s="49" t="s">
        <v>626</v>
      </c>
      <c r="FL6" s="50"/>
      <c r="FM6" s="49" t="s">
        <v>627</v>
      </c>
      <c r="FN6" s="50"/>
      <c r="FO6" s="49" t="s">
        <v>628</v>
      </c>
      <c r="FP6" s="50"/>
      <c r="FQ6" s="49" t="s">
        <v>629</v>
      </c>
      <c r="FR6" s="50"/>
      <c r="FS6" s="49" t="s">
        <v>630</v>
      </c>
      <c r="FT6" s="50"/>
      <c r="FU6" s="49" t="s">
        <v>631</v>
      </c>
      <c r="FV6" s="50"/>
      <c r="FW6" s="49" t="s">
        <v>632</v>
      </c>
      <c r="FX6" s="50"/>
      <c r="FY6" s="49" t="s">
        <v>633</v>
      </c>
      <c r="FZ6" s="50"/>
      <c r="GA6" s="49" t="s">
        <v>634</v>
      </c>
      <c r="GB6" s="50"/>
      <c r="GC6" s="49" t="s">
        <v>635</v>
      </c>
      <c r="GD6" s="50"/>
      <c r="GE6" s="49" t="s">
        <v>636</v>
      </c>
      <c r="GF6" s="50"/>
      <c r="GG6" s="49" t="s">
        <v>637</v>
      </c>
      <c r="GH6" s="50"/>
      <c r="GI6" s="51"/>
      <c r="GJ6" s="52"/>
    </row>
    <row r="7" spans="1:192" ht="12.75">
      <c r="A7" s="55"/>
      <c r="B7" s="56"/>
      <c r="C7" s="2" t="s">
        <v>0</v>
      </c>
      <c r="D7" s="2" t="s">
        <v>1</v>
      </c>
      <c r="E7" s="2" t="s">
        <v>0</v>
      </c>
      <c r="F7" s="2" t="s">
        <v>1</v>
      </c>
      <c r="G7" s="2" t="s">
        <v>0</v>
      </c>
      <c r="H7" s="2" t="s">
        <v>1</v>
      </c>
      <c r="I7" s="2" t="s">
        <v>0</v>
      </c>
      <c r="J7" s="2" t="s">
        <v>1</v>
      </c>
      <c r="K7" s="2" t="s">
        <v>0</v>
      </c>
      <c r="L7" s="2" t="s">
        <v>1</v>
      </c>
      <c r="M7" s="2" t="s">
        <v>0</v>
      </c>
      <c r="N7" s="2" t="s">
        <v>1</v>
      </c>
      <c r="O7" s="2" t="s">
        <v>0</v>
      </c>
      <c r="P7" s="2" t="s">
        <v>1</v>
      </c>
      <c r="Q7" s="2" t="s">
        <v>0</v>
      </c>
      <c r="R7" s="2" t="s">
        <v>1</v>
      </c>
      <c r="S7" s="2" t="s">
        <v>0</v>
      </c>
      <c r="T7" s="2" t="s">
        <v>1</v>
      </c>
      <c r="U7" s="2" t="s">
        <v>0</v>
      </c>
      <c r="V7" s="2" t="s">
        <v>1</v>
      </c>
      <c r="W7" s="2" t="s">
        <v>0</v>
      </c>
      <c r="X7" s="2" t="s">
        <v>1</v>
      </c>
      <c r="Y7" s="2" t="s">
        <v>0</v>
      </c>
      <c r="Z7" s="2" t="s">
        <v>1</v>
      </c>
      <c r="AA7" s="2" t="s">
        <v>0</v>
      </c>
      <c r="AB7" s="2" t="s">
        <v>1</v>
      </c>
      <c r="AC7" s="2" t="s">
        <v>0</v>
      </c>
      <c r="AD7" s="2" t="s">
        <v>1</v>
      </c>
      <c r="AE7" s="2" t="s">
        <v>0</v>
      </c>
      <c r="AF7" s="2" t="s">
        <v>1</v>
      </c>
      <c r="AG7" s="2" t="s">
        <v>0</v>
      </c>
      <c r="AH7" s="2" t="s">
        <v>1</v>
      </c>
      <c r="AI7" s="2" t="s">
        <v>0</v>
      </c>
      <c r="AJ7" s="2" t="s">
        <v>1</v>
      </c>
      <c r="AK7" s="2" t="s">
        <v>0</v>
      </c>
      <c r="AL7" s="2" t="s">
        <v>1</v>
      </c>
      <c r="AM7" s="2" t="s">
        <v>0</v>
      </c>
      <c r="AN7" s="2" t="s">
        <v>1</v>
      </c>
      <c r="AO7" s="2" t="s">
        <v>0</v>
      </c>
      <c r="AP7" s="2" t="s">
        <v>1</v>
      </c>
      <c r="AQ7" s="2" t="s">
        <v>0</v>
      </c>
      <c r="AR7" s="2" t="s">
        <v>1</v>
      </c>
      <c r="AS7" s="2" t="s">
        <v>0</v>
      </c>
      <c r="AT7" s="2" t="s">
        <v>1</v>
      </c>
      <c r="AU7" s="2" t="s">
        <v>0</v>
      </c>
      <c r="AV7" s="2" t="s">
        <v>1</v>
      </c>
      <c r="AW7" s="2" t="s">
        <v>0</v>
      </c>
      <c r="AX7" s="2" t="s">
        <v>1</v>
      </c>
      <c r="AY7" s="2" t="s">
        <v>0</v>
      </c>
      <c r="AZ7" s="2" t="s">
        <v>1</v>
      </c>
      <c r="BA7" s="2" t="s">
        <v>0</v>
      </c>
      <c r="BB7" s="2" t="s">
        <v>1</v>
      </c>
      <c r="BC7" s="2" t="s">
        <v>0</v>
      </c>
      <c r="BD7" s="2" t="s">
        <v>1</v>
      </c>
      <c r="BE7" s="2" t="s">
        <v>0</v>
      </c>
      <c r="BF7" s="2" t="s">
        <v>1</v>
      </c>
      <c r="BG7" s="2" t="s">
        <v>0</v>
      </c>
      <c r="BH7" s="2" t="s">
        <v>1</v>
      </c>
      <c r="BI7" s="2" t="s">
        <v>0</v>
      </c>
      <c r="BJ7" s="2" t="s">
        <v>1</v>
      </c>
      <c r="BK7" s="2" t="s">
        <v>0</v>
      </c>
      <c r="BL7" s="2" t="s">
        <v>1</v>
      </c>
      <c r="BM7" s="2" t="s">
        <v>0</v>
      </c>
      <c r="BN7" s="2" t="s">
        <v>1</v>
      </c>
      <c r="BO7" s="2" t="s">
        <v>0</v>
      </c>
      <c r="BP7" s="2" t="s">
        <v>1</v>
      </c>
      <c r="BQ7" s="2" t="s">
        <v>0</v>
      </c>
      <c r="BR7" s="2" t="s">
        <v>1</v>
      </c>
      <c r="BS7" s="2" t="s">
        <v>0</v>
      </c>
      <c r="BT7" s="2" t="s">
        <v>1</v>
      </c>
      <c r="BU7" s="2" t="s">
        <v>0</v>
      </c>
      <c r="BV7" s="2" t="s">
        <v>1</v>
      </c>
      <c r="BW7" s="2" t="s">
        <v>0</v>
      </c>
      <c r="BX7" s="2" t="s">
        <v>1</v>
      </c>
      <c r="BY7" s="2" t="s">
        <v>0</v>
      </c>
      <c r="BZ7" s="2" t="s">
        <v>1</v>
      </c>
      <c r="CA7" s="2" t="s">
        <v>0</v>
      </c>
      <c r="CB7" s="2" t="s">
        <v>1</v>
      </c>
      <c r="CC7" s="2" t="s">
        <v>0</v>
      </c>
      <c r="CD7" s="2" t="s">
        <v>1</v>
      </c>
      <c r="CE7" s="2" t="s">
        <v>0</v>
      </c>
      <c r="CF7" s="2" t="s">
        <v>1</v>
      </c>
      <c r="CG7" s="2" t="s">
        <v>0</v>
      </c>
      <c r="CH7" s="2" t="s">
        <v>1</v>
      </c>
      <c r="CI7" s="2" t="s">
        <v>0</v>
      </c>
      <c r="CJ7" s="2" t="s">
        <v>1</v>
      </c>
      <c r="CK7" s="2" t="s">
        <v>0</v>
      </c>
      <c r="CL7" s="2" t="s">
        <v>1</v>
      </c>
      <c r="CM7" s="2" t="s">
        <v>0</v>
      </c>
      <c r="CN7" s="2" t="s">
        <v>1</v>
      </c>
      <c r="CO7" s="2" t="s">
        <v>0</v>
      </c>
      <c r="CP7" s="2" t="s">
        <v>1</v>
      </c>
      <c r="CQ7" s="2" t="s">
        <v>0</v>
      </c>
      <c r="CR7" s="2" t="s">
        <v>1</v>
      </c>
      <c r="CS7" s="2" t="s">
        <v>0</v>
      </c>
      <c r="CT7" s="2" t="s">
        <v>1</v>
      </c>
      <c r="CU7" s="2" t="s">
        <v>0</v>
      </c>
      <c r="CV7" s="2" t="s">
        <v>1</v>
      </c>
      <c r="CW7" s="2" t="s">
        <v>0</v>
      </c>
      <c r="CX7" s="2" t="s">
        <v>1</v>
      </c>
      <c r="CY7" s="2" t="s">
        <v>0</v>
      </c>
      <c r="CZ7" s="2" t="s">
        <v>1</v>
      </c>
      <c r="DA7" s="2" t="s">
        <v>0</v>
      </c>
      <c r="DB7" s="2" t="s">
        <v>1</v>
      </c>
      <c r="DC7" s="2" t="s">
        <v>0</v>
      </c>
      <c r="DD7" s="2" t="s">
        <v>1</v>
      </c>
      <c r="DE7" s="2" t="s">
        <v>0</v>
      </c>
      <c r="DF7" s="2" t="s">
        <v>1</v>
      </c>
      <c r="DG7" s="2" t="s">
        <v>0</v>
      </c>
      <c r="DH7" s="2" t="s">
        <v>1</v>
      </c>
      <c r="DI7" s="2" t="s">
        <v>0</v>
      </c>
      <c r="DJ7" s="2" t="s">
        <v>1</v>
      </c>
      <c r="DK7" s="2" t="s">
        <v>0</v>
      </c>
      <c r="DL7" s="2" t="s">
        <v>1</v>
      </c>
      <c r="DM7" s="2" t="s">
        <v>0</v>
      </c>
      <c r="DN7" s="2" t="s">
        <v>1</v>
      </c>
      <c r="DO7" s="2" t="s">
        <v>0</v>
      </c>
      <c r="DP7" s="2" t="s">
        <v>1</v>
      </c>
      <c r="DQ7" s="2" t="s">
        <v>0</v>
      </c>
      <c r="DR7" s="2" t="s">
        <v>1</v>
      </c>
      <c r="DS7" s="2" t="s">
        <v>0</v>
      </c>
      <c r="DT7" s="2" t="s">
        <v>1</v>
      </c>
      <c r="DU7" s="2" t="s">
        <v>0</v>
      </c>
      <c r="DV7" s="2" t="s">
        <v>1</v>
      </c>
      <c r="DW7" s="2" t="s">
        <v>0</v>
      </c>
      <c r="DX7" s="2" t="s">
        <v>1</v>
      </c>
      <c r="DY7" s="2" t="s">
        <v>0</v>
      </c>
      <c r="DZ7" s="2" t="s">
        <v>1</v>
      </c>
      <c r="EA7" s="2" t="s">
        <v>0</v>
      </c>
      <c r="EB7" s="2" t="s">
        <v>1</v>
      </c>
      <c r="EC7" s="2" t="s">
        <v>0</v>
      </c>
      <c r="ED7" s="2" t="s">
        <v>1</v>
      </c>
      <c r="EE7" s="2" t="s">
        <v>0</v>
      </c>
      <c r="EF7" s="2" t="s">
        <v>1</v>
      </c>
      <c r="EG7" s="2" t="s">
        <v>0</v>
      </c>
      <c r="EH7" s="2" t="s">
        <v>1</v>
      </c>
      <c r="EI7" s="2" t="s">
        <v>0</v>
      </c>
      <c r="EJ7" s="2" t="s">
        <v>1</v>
      </c>
      <c r="EK7" s="2" t="s">
        <v>0</v>
      </c>
      <c r="EL7" s="2" t="s">
        <v>1</v>
      </c>
      <c r="EM7" s="2" t="s">
        <v>0</v>
      </c>
      <c r="EN7" s="2" t="s">
        <v>1</v>
      </c>
      <c r="EO7" s="2" t="s">
        <v>0</v>
      </c>
      <c r="EP7" s="2" t="s">
        <v>1</v>
      </c>
      <c r="EQ7" s="2" t="s">
        <v>0</v>
      </c>
      <c r="ER7" s="2" t="s">
        <v>1</v>
      </c>
      <c r="ES7" s="2" t="s">
        <v>0</v>
      </c>
      <c r="ET7" s="2" t="s">
        <v>1</v>
      </c>
      <c r="EU7" s="2" t="s">
        <v>0</v>
      </c>
      <c r="EV7" s="2" t="s">
        <v>1</v>
      </c>
      <c r="EW7" s="2" t="s">
        <v>0</v>
      </c>
      <c r="EX7" s="2" t="s">
        <v>1</v>
      </c>
      <c r="EY7" s="2" t="s">
        <v>0</v>
      </c>
      <c r="EZ7" s="2" t="s">
        <v>1</v>
      </c>
      <c r="FA7" s="2" t="s">
        <v>0</v>
      </c>
      <c r="FB7" s="2" t="s">
        <v>1</v>
      </c>
      <c r="FC7" s="2" t="s">
        <v>0</v>
      </c>
      <c r="FD7" s="2" t="s">
        <v>1</v>
      </c>
      <c r="FE7" s="2" t="s">
        <v>0</v>
      </c>
      <c r="FF7" s="2" t="s">
        <v>1</v>
      </c>
      <c r="FG7" s="2" t="s">
        <v>0</v>
      </c>
      <c r="FH7" s="2" t="s">
        <v>1</v>
      </c>
      <c r="FI7" s="2" t="s">
        <v>0</v>
      </c>
      <c r="FJ7" s="2" t="s">
        <v>1</v>
      </c>
      <c r="FK7" s="2" t="s">
        <v>0</v>
      </c>
      <c r="FL7" s="2" t="s">
        <v>1</v>
      </c>
      <c r="FM7" s="2" t="s">
        <v>0</v>
      </c>
      <c r="FN7" s="2" t="s">
        <v>1</v>
      </c>
      <c r="FO7" s="2" t="s">
        <v>0</v>
      </c>
      <c r="FP7" s="2" t="s">
        <v>1</v>
      </c>
      <c r="FQ7" s="2" t="s">
        <v>0</v>
      </c>
      <c r="FR7" s="2" t="s">
        <v>1</v>
      </c>
      <c r="FS7" s="2" t="s">
        <v>0</v>
      </c>
      <c r="FT7" s="2" t="s">
        <v>1</v>
      </c>
      <c r="FU7" s="2" t="s">
        <v>0</v>
      </c>
      <c r="FV7" s="2" t="s">
        <v>1</v>
      </c>
      <c r="FW7" s="2" t="s">
        <v>0</v>
      </c>
      <c r="FX7" s="2" t="s">
        <v>1</v>
      </c>
      <c r="FY7" s="2" t="s">
        <v>0</v>
      </c>
      <c r="FZ7" s="2" t="s">
        <v>1</v>
      </c>
      <c r="GA7" s="2" t="s">
        <v>0</v>
      </c>
      <c r="GB7" s="2" t="s">
        <v>1</v>
      </c>
      <c r="GC7" s="2" t="s">
        <v>0</v>
      </c>
      <c r="GD7" s="2" t="s">
        <v>1</v>
      </c>
      <c r="GE7" s="2" t="s">
        <v>0</v>
      </c>
      <c r="GF7" s="2" t="s">
        <v>1</v>
      </c>
      <c r="GG7" s="2" t="s">
        <v>0</v>
      </c>
      <c r="GH7" s="2" t="s">
        <v>1</v>
      </c>
      <c r="GI7" s="21"/>
      <c r="GJ7" s="21"/>
    </row>
    <row r="8" spans="1:192" ht="12.75">
      <c r="A8" s="2" t="s">
        <v>2</v>
      </c>
      <c r="B8" s="2" t="s">
        <v>3</v>
      </c>
      <c r="C8" s="3">
        <v>900</v>
      </c>
      <c r="D8" s="4"/>
      <c r="E8" s="5">
        <v>1439.67</v>
      </c>
      <c r="F8" s="4"/>
      <c r="G8" s="31">
        <v>-0.1</v>
      </c>
      <c r="H8" s="4"/>
      <c r="I8" s="5">
        <v>1487.71</v>
      </c>
      <c r="J8" s="4"/>
      <c r="K8" s="5">
        <v>1539.39</v>
      </c>
      <c r="L8" s="4"/>
      <c r="M8" s="3">
        <v>114220419</v>
      </c>
      <c r="N8" s="4"/>
      <c r="O8" s="24">
        <v>25</v>
      </c>
      <c r="P8" s="25"/>
      <c r="Q8" s="24">
        <v>25</v>
      </c>
      <c r="R8" s="25"/>
      <c r="S8" s="24">
        <v>0</v>
      </c>
      <c r="T8" s="25"/>
      <c r="U8" s="24">
        <v>0</v>
      </c>
      <c r="V8" s="25"/>
      <c r="W8" s="24">
        <v>9.5</v>
      </c>
      <c r="X8" s="25"/>
      <c r="Y8" s="24">
        <v>34.5</v>
      </c>
      <c r="Z8" s="25"/>
      <c r="AA8" s="5">
        <v>8538296.97</v>
      </c>
      <c r="AB8" s="4"/>
      <c r="AC8" s="5">
        <v>3662323.06</v>
      </c>
      <c r="AD8" s="3">
        <v>3339632</v>
      </c>
      <c r="AE8" s="5">
        <v>604378.98</v>
      </c>
      <c r="AF8" s="3">
        <v>307200</v>
      </c>
      <c r="AG8" s="5">
        <v>137.81</v>
      </c>
      <c r="AH8" s="3">
        <v>125</v>
      </c>
      <c r="AI8" s="3">
        <v>5862018</v>
      </c>
      <c r="AJ8" s="3">
        <v>5596059</v>
      </c>
      <c r="AK8" s="3">
        <v>0</v>
      </c>
      <c r="AL8" s="3">
        <v>76030</v>
      </c>
      <c r="AM8" s="3">
        <v>0</v>
      </c>
      <c r="AN8" s="3">
        <v>0</v>
      </c>
      <c r="AO8" s="3">
        <v>0</v>
      </c>
      <c r="AP8" s="3">
        <v>0</v>
      </c>
      <c r="AQ8" s="3">
        <v>741052</v>
      </c>
      <c r="AR8" s="3">
        <v>438972</v>
      </c>
      <c r="AS8" s="3">
        <v>0</v>
      </c>
      <c r="AT8" s="3">
        <v>0</v>
      </c>
      <c r="AU8" s="3">
        <v>1156852</v>
      </c>
      <c r="AV8" s="3">
        <v>210990</v>
      </c>
      <c r="AW8" s="3">
        <v>0</v>
      </c>
      <c r="AX8" s="3">
        <v>0</v>
      </c>
      <c r="AY8" s="3">
        <v>0</v>
      </c>
      <c r="AZ8" s="3">
        <v>0</v>
      </c>
      <c r="BA8" s="5">
        <v>12026761.85</v>
      </c>
      <c r="BB8" s="3">
        <v>9969008</v>
      </c>
      <c r="BC8" s="3">
        <v>0</v>
      </c>
      <c r="BD8" s="3">
        <v>0</v>
      </c>
      <c r="BE8" s="3">
        <v>63469</v>
      </c>
      <c r="BF8" s="3">
        <v>61585</v>
      </c>
      <c r="BG8" s="5">
        <v>12275.92</v>
      </c>
      <c r="BH8" s="3">
        <v>0</v>
      </c>
      <c r="BI8" s="3">
        <v>225</v>
      </c>
      <c r="BJ8" s="3">
        <v>0</v>
      </c>
      <c r="BK8" s="3">
        <v>7378</v>
      </c>
      <c r="BL8" s="3">
        <v>38599</v>
      </c>
      <c r="BM8" s="3">
        <v>0</v>
      </c>
      <c r="BN8" s="3">
        <v>0</v>
      </c>
      <c r="BO8" s="3">
        <v>400800</v>
      </c>
      <c r="BP8" s="3">
        <v>407216</v>
      </c>
      <c r="BQ8" s="3">
        <v>153255</v>
      </c>
      <c r="BR8" s="3">
        <v>171000</v>
      </c>
      <c r="BS8" s="3">
        <v>88834</v>
      </c>
      <c r="BT8" s="3">
        <v>114833</v>
      </c>
      <c r="BU8" s="5">
        <v>5980.77</v>
      </c>
      <c r="BV8" s="3">
        <v>5900</v>
      </c>
      <c r="BW8" s="3">
        <v>0</v>
      </c>
      <c r="BX8" s="3">
        <v>0</v>
      </c>
      <c r="BY8" s="3">
        <v>68700</v>
      </c>
      <c r="BZ8" s="3">
        <v>74352</v>
      </c>
      <c r="CA8" s="3">
        <v>0</v>
      </c>
      <c r="CB8" s="3">
        <v>0</v>
      </c>
      <c r="CC8" s="3">
        <v>98536</v>
      </c>
      <c r="CD8" s="3">
        <v>137504</v>
      </c>
      <c r="CE8" s="5">
        <v>899453.69</v>
      </c>
      <c r="CF8" s="3">
        <v>1010989</v>
      </c>
      <c r="CG8" s="5">
        <v>1478963.61</v>
      </c>
      <c r="CH8" s="3">
        <v>1316592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5">
        <v>1813.69</v>
      </c>
      <c r="CR8" s="3">
        <v>1000</v>
      </c>
      <c r="CS8" s="3">
        <v>0</v>
      </c>
      <c r="CT8" s="3">
        <v>0</v>
      </c>
      <c r="CU8" s="5">
        <v>1813.69</v>
      </c>
      <c r="CV8" s="3">
        <v>1000</v>
      </c>
      <c r="CW8" s="5">
        <v>14406992.84</v>
      </c>
      <c r="CX8" s="3">
        <v>12297589</v>
      </c>
      <c r="CY8" s="5">
        <v>6163067.5</v>
      </c>
      <c r="CZ8" s="3">
        <v>6033256</v>
      </c>
      <c r="DA8" s="5">
        <v>1086943.14</v>
      </c>
      <c r="DB8" s="3">
        <v>1068864</v>
      </c>
      <c r="DC8" s="5">
        <v>566597.91</v>
      </c>
      <c r="DD8" s="3">
        <v>628122</v>
      </c>
      <c r="DE8" s="3">
        <v>0</v>
      </c>
      <c r="DF8" s="3">
        <v>0</v>
      </c>
      <c r="DG8" s="5">
        <v>315897.89</v>
      </c>
      <c r="DH8" s="3">
        <v>304650</v>
      </c>
      <c r="DI8" s="5">
        <v>210845.58</v>
      </c>
      <c r="DJ8" s="3">
        <v>239845</v>
      </c>
      <c r="DK8" s="5">
        <v>8343352.02</v>
      </c>
      <c r="DL8" s="3">
        <v>8274737</v>
      </c>
      <c r="DM8" s="5">
        <v>457765.26</v>
      </c>
      <c r="DN8" s="3">
        <v>479880</v>
      </c>
      <c r="DO8" s="5">
        <v>145665.57</v>
      </c>
      <c r="DP8" s="3">
        <v>159186</v>
      </c>
      <c r="DQ8" s="5">
        <v>1211522.9</v>
      </c>
      <c r="DR8" s="3">
        <v>1182457</v>
      </c>
      <c r="DS8" s="5">
        <v>471762.46</v>
      </c>
      <c r="DT8" s="3">
        <v>508390</v>
      </c>
      <c r="DU8" s="5">
        <v>2428.74</v>
      </c>
      <c r="DV8" s="3">
        <v>277</v>
      </c>
      <c r="DW8" s="5">
        <v>2289144.93</v>
      </c>
      <c r="DX8" s="3">
        <v>2330190</v>
      </c>
      <c r="DY8" s="5">
        <v>448626.8</v>
      </c>
      <c r="DZ8" s="3">
        <v>466693</v>
      </c>
      <c r="EA8" s="5">
        <v>508780.81</v>
      </c>
      <c r="EB8" s="3">
        <v>880557</v>
      </c>
      <c r="EC8" s="5">
        <v>917751.17</v>
      </c>
      <c r="ED8" s="3">
        <v>906611</v>
      </c>
      <c r="EE8" s="5">
        <v>1875158.78</v>
      </c>
      <c r="EF8" s="3">
        <v>2253861</v>
      </c>
      <c r="EG8" s="5">
        <v>643441.8</v>
      </c>
      <c r="EH8" s="3">
        <v>647227</v>
      </c>
      <c r="EI8" s="3">
        <v>0</v>
      </c>
      <c r="EJ8" s="3">
        <v>0</v>
      </c>
      <c r="EK8" s="3">
        <v>0</v>
      </c>
      <c r="EL8" s="3">
        <v>0</v>
      </c>
      <c r="EM8" s="3">
        <v>0</v>
      </c>
      <c r="EN8" s="3">
        <v>0</v>
      </c>
      <c r="EO8" s="5">
        <v>643441.8</v>
      </c>
      <c r="EP8" s="3">
        <v>647227</v>
      </c>
      <c r="EQ8" s="5">
        <v>105696.87</v>
      </c>
      <c r="ER8" s="5">
        <v>133308.34</v>
      </c>
      <c r="ES8" s="5">
        <v>637558.59</v>
      </c>
      <c r="ET8" s="3">
        <v>636855</v>
      </c>
      <c r="EU8" s="3">
        <v>0</v>
      </c>
      <c r="EV8" s="3">
        <v>0</v>
      </c>
      <c r="EW8" s="3">
        <v>0</v>
      </c>
      <c r="EX8" s="3">
        <v>0</v>
      </c>
      <c r="EY8" s="3">
        <v>0</v>
      </c>
      <c r="EZ8" s="3">
        <v>0</v>
      </c>
      <c r="FA8" s="5">
        <v>13894352.99</v>
      </c>
      <c r="FB8" s="5">
        <v>14276178.34</v>
      </c>
      <c r="FC8" s="5">
        <v>157908.83</v>
      </c>
      <c r="FD8" s="5">
        <v>453308.34</v>
      </c>
      <c r="FE8" s="5">
        <v>637558.59</v>
      </c>
      <c r="FF8" s="3">
        <v>636855</v>
      </c>
      <c r="FG8" s="5">
        <v>13098885.57</v>
      </c>
      <c r="FH8" s="3">
        <v>13186015</v>
      </c>
      <c r="FI8" s="5">
        <v>991401.71</v>
      </c>
      <c r="FJ8" s="4"/>
      <c r="FK8" s="5">
        <v>12107483.86</v>
      </c>
      <c r="FL8" s="4"/>
      <c r="FM8" s="3">
        <v>8409</v>
      </c>
      <c r="FN8" s="4"/>
      <c r="FO8" s="5">
        <v>128.68</v>
      </c>
      <c r="FP8" s="4"/>
      <c r="FQ8" s="3">
        <v>41295</v>
      </c>
      <c r="FR8" s="4"/>
      <c r="FS8" s="5">
        <v>139.88</v>
      </c>
      <c r="FT8" s="4"/>
      <c r="FU8" s="3">
        <v>43499</v>
      </c>
      <c r="FV8" s="4"/>
      <c r="FW8" s="5">
        <v>3811660.92</v>
      </c>
      <c r="FX8" s="4"/>
      <c r="FY8" s="5">
        <v>553468.28</v>
      </c>
      <c r="FZ8" s="4"/>
      <c r="GA8" s="3">
        <v>0</v>
      </c>
      <c r="GB8" s="4"/>
      <c r="GC8" s="5">
        <v>3258192.64</v>
      </c>
      <c r="GD8" s="4"/>
      <c r="GE8" s="5">
        <v>33308.34</v>
      </c>
      <c r="GF8" s="4"/>
      <c r="GG8" s="3">
        <v>0</v>
      </c>
      <c r="GH8" s="4"/>
      <c r="GI8" s="4"/>
      <c r="GJ8" s="4"/>
    </row>
    <row r="9" spans="1:192" ht="12.75">
      <c r="A9" s="2" t="s">
        <v>4</v>
      </c>
      <c r="B9" s="2" t="s">
        <v>5</v>
      </c>
      <c r="C9" s="3">
        <v>215</v>
      </c>
      <c r="D9" s="4"/>
      <c r="E9" s="5">
        <v>1723.7</v>
      </c>
      <c r="F9" s="4"/>
      <c r="G9" s="31">
        <v>-0.05</v>
      </c>
      <c r="H9" s="4"/>
      <c r="I9" s="5">
        <v>1843.39</v>
      </c>
      <c r="J9" s="4"/>
      <c r="K9" s="5">
        <v>1939.3</v>
      </c>
      <c r="L9" s="4"/>
      <c r="M9" s="3">
        <v>154753380</v>
      </c>
      <c r="N9" s="4"/>
      <c r="O9" s="24">
        <v>25</v>
      </c>
      <c r="P9" s="25"/>
      <c r="Q9" s="24">
        <v>25</v>
      </c>
      <c r="R9" s="25"/>
      <c r="S9" s="24">
        <v>0</v>
      </c>
      <c r="T9" s="25"/>
      <c r="U9" s="24">
        <v>0</v>
      </c>
      <c r="V9" s="25"/>
      <c r="W9" s="24">
        <v>6.9</v>
      </c>
      <c r="X9" s="25"/>
      <c r="Y9" s="24">
        <v>31.9</v>
      </c>
      <c r="Z9" s="25"/>
      <c r="AA9" s="5">
        <v>13008440.36</v>
      </c>
      <c r="AB9" s="4"/>
      <c r="AC9" s="5">
        <v>4705424.36</v>
      </c>
      <c r="AD9" s="3">
        <v>4405000</v>
      </c>
      <c r="AE9" s="5">
        <v>728929.65</v>
      </c>
      <c r="AF9" s="5">
        <v>436137.47</v>
      </c>
      <c r="AG9" s="3">
        <v>0</v>
      </c>
      <c r="AH9" s="3">
        <v>0</v>
      </c>
      <c r="AI9" s="3">
        <v>7314230</v>
      </c>
      <c r="AJ9" s="3">
        <v>6785718</v>
      </c>
      <c r="AK9" s="3">
        <v>0</v>
      </c>
      <c r="AL9" s="3">
        <v>94323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256840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5">
        <v>12748584.01</v>
      </c>
      <c r="BB9" s="5">
        <v>11978018.47</v>
      </c>
      <c r="BC9" s="5">
        <v>215491.4</v>
      </c>
      <c r="BD9" s="5">
        <v>215491.4</v>
      </c>
      <c r="BE9" s="3">
        <v>79957</v>
      </c>
      <c r="BF9" s="3">
        <v>76402</v>
      </c>
      <c r="BG9" s="5">
        <v>21772.78</v>
      </c>
      <c r="BH9" s="3">
        <v>25200</v>
      </c>
      <c r="BI9" s="3">
        <v>200</v>
      </c>
      <c r="BJ9" s="3">
        <v>0</v>
      </c>
      <c r="BK9" s="3">
        <v>66658</v>
      </c>
      <c r="BL9" s="3">
        <v>98365</v>
      </c>
      <c r="BM9" s="3">
        <v>3705</v>
      </c>
      <c r="BN9" s="3">
        <v>0</v>
      </c>
      <c r="BO9" s="3">
        <v>580320</v>
      </c>
      <c r="BP9" s="3">
        <v>544608</v>
      </c>
      <c r="BQ9" s="3">
        <v>50628</v>
      </c>
      <c r="BR9" s="3">
        <v>62995</v>
      </c>
      <c r="BS9" s="3">
        <v>53354</v>
      </c>
      <c r="BT9" s="5">
        <v>54708.55</v>
      </c>
      <c r="BU9" s="5">
        <v>8371.53</v>
      </c>
      <c r="BV9" s="3">
        <v>9000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124408</v>
      </c>
      <c r="CD9" s="3">
        <v>100174</v>
      </c>
      <c r="CE9" s="5">
        <v>1204865.71</v>
      </c>
      <c r="CF9" s="5">
        <v>1186943.95</v>
      </c>
      <c r="CG9" s="5">
        <v>1894993.08</v>
      </c>
      <c r="CH9" s="5">
        <v>1840967.65</v>
      </c>
      <c r="CI9" s="5">
        <v>5677.46</v>
      </c>
      <c r="CJ9" s="3">
        <v>2000</v>
      </c>
      <c r="CK9" s="3">
        <v>0</v>
      </c>
      <c r="CL9" s="3">
        <v>0</v>
      </c>
      <c r="CM9" s="3">
        <v>6000</v>
      </c>
      <c r="CN9" s="3">
        <v>8200</v>
      </c>
      <c r="CO9" s="5">
        <v>100366.61</v>
      </c>
      <c r="CP9" s="3">
        <v>1000</v>
      </c>
      <c r="CQ9" s="3">
        <v>0</v>
      </c>
      <c r="CR9" s="3">
        <v>0</v>
      </c>
      <c r="CS9" s="3">
        <v>0</v>
      </c>
      <c r="CT9" s="3">
        <v>0</v>
      </c>
      <c r="CU9" s="5">
        <v>112044.07</v>
      </c>
      <c r="CV9" s="3">
        <v>11200</v>
      </c>
      <c r="CW9" s="5">
        <v>15960486.87</v>
      </c>
      <c r="CX9" s="5">
        <v>15017130.07</v>
      </c>
      <c r="CY9" s="5">
        <v>6372275.15</v>
      </c>
      <c r="CZ9" s="5">
        <v>6500432.54</v>
      </c>
      <c r="DA9" s="5">
        <v>565584.62</v>
      </c>
      <c r="DB9" s="5">
        <v>632132.63</v>
      </c>
      <c r="DC9" s="5">
        <v>287669.79</v>
      </c>
      <c r="DD9" s="5">
        <v>274768.39</v>
      </c>
      <c r="DE9" s="5">
        <v>250832.87</v>
      </c>
      <c r="DF9" s="5">
        <v>266458.45</v>
      </c>
      <c r="DG9" s="5">
        <v>460024.96</v>
      </c>
      <c r="DH9" s="5">
        <v>593073.66</v>
      </c>
      <c r="DI9" s="5">
        <v>398209.47</v>
      </c>
      <c r="DJ9" s="5">
        <v>713235.45</v>
      </c>
      <c r="DK9" s="5">
        <v>8334596.86</v>
      </c>
      <c r="DL9" s="5">
        <v>8980101.12</v>
      </c>
      <c r="DM9" s="5">
        <v>699722.76</v>
      </c>
      <c r="DN9" s="5">
        <v>629039.19</v>
      </c>
      <c r="DO9" s="5">
        <v>546980.5</v>
      </c>
      <c r="DP9" s="5">
        <v>321398.56</v>
      </c>
      <c r="DQ9" s="5">
        <v>1704222.16</v>
      </c>
      <c r="DR9" s="5">
        <v>1425846.29</v>
      </c>
      <c r="DS9" s="5">
        <v>527648.37</v>
      </c>
      <c r="DT9" s="5">
        <v>352812.77</v>
      </c>
      <c r="DU9" s="3">
        <v>6000</v>
      </c>
      <c r="DV9" s="3">
        <v>11200</v>
      </c>
      <c r="DW9" s="5">
        <v>3484573.79</v>
      </c>
      <c r="DX9" s="5">
        <v>2740296.81</v>
      </c>
      <c r="DY9" s="5">
        <v>673587.93</v>
      </c>
      <c r="DZ9" s="5">
        <v>601259.37</v>
      </c>
      <c r="EA9" s="5">
        <v>772784.92</v>
      </c>
      <c r="EB9" s="5">
        <v>1101724.33</v>
      </c>
      <c r="EC9" s="5">
        <v>749564.04</v>
      </c>
      <c r="ED9" s="5">
        <v>798685.03</v>
      </c>
      <c r="EE9" s="5">
        <v>2195936.89</v>
      </c>
      <c r="EF9" s="5">
        <v>2501668.73</v>
      </c>
      <c r="EG9" s="5">
        <v>712613.25</v>
      </c>
      <c r="EH9" s="5">
        <v>706404.74</v>
      </c>
      <c r="EI9" s="3">
        <v>0</v>
      </c>
      <c r="EJ9" s="3">
        <v>0</v>
      </c>
      <c r="EK9" s="5">
        <v>17517.26</v>
      </c>
      <c r="EL9" s="3">
        <v>3500</v>
      </c>
      <c r="EM9" s="3">
        <v>0</v>
      </c>
      <c r="EN9" s="3">
        <v>0</v>
      </c>
      <c r="EO9" s="5">
        <v>730130.51</v>
      </c>
      <c r="EP9" s="5">
        <v>709904.74</v>
      </c>
      <c r="EQ9" s="5">
        <v>954578.43</v>
      </c>
      <c r="ER9" s="3">
        <v>136993</v>
      </c>
      <c r="ES9" s="5">
        <v>927355.68</v>
      </c>
      <c r="ET9" s="5">
        <v>933428.88</v>
      </c>
      <c r="EU9" s="3">
        <v>0</v>
      </c>
      <c r="EV9" s="3">
        <v>0</v>
      </c>
      <c r="EW9" s="3">
        <v>0</v>
      </c>
      <c r="EX9" s="3">
        <v>0</v>
      </c>
      <c r="EY9" s="5">
        <v>1433.77</v>
      </c>
      <c r="EZ9" s="3">
        <v>0</v>
      </c>
      <c r="FA9" s="5">
        <v>16628605.93</v>
      </c>
      <c r="FB9" s="5">
        <v>16002393.28</v>
      </c>
      <c r="FC9" s="5">
        <v>1985961.44</v>
      </c>
      <c r="FD9" s="5">
        <v>611319.24</v>
      </c>
      <c r="FE9" s="5">
        <v>927355.68</v>
      </c>
      <c r="FF9" s="5">
        <v>933428.88</v>
      </c>
      <c r="FG9" s="5">
        <v>13715288.81</v>
      </c>
      <c r="FH9" s="5">
        <v>14457645.16</v>
      </c>
      <c r="FI9" s="5">
        <v>1402309.77</v>
      </c>
      <c r="FJ9" s="4"/>
      <c r="FK9" s="5">
        <v>12312979.04</v>
      </c>
      <c r="FL9" s="4"/>
      <c r="FM9" s="3">
        <v>7143</v>
      </c>
      <c r="FN9" s="4"/>
      <c r="FO9" s="5">
        <v>131.81</v>
      </c>
      <c r="FP9" s="4"/>
      <c r="FQ9" s="3">
        <v>40145</v>
      </c>
      <c r="FR9" s="4"/>
      <c r="FS9" s="5">
        <v>145.57</v>
      </c>
      <c r="FT9" s="4"/>
      <c r="FU9" s="3">
        <v>42725</v>
      </c>
      <c r="FV9" s="4"/>
      <c r="FW9" s="5">
        <v>3472557.03</v>
      </c>
      <c r="FX9" s="4"/>
      <c r="FY9" s="5">
        <v>219762.18</v>
      </c>
      <c r="FZ9" s="4"/>
      <c r="GA9" s="3">
        <v>0</v>
      </c>
      <c r="GB9" s="4"/>
      <c r="GC9" s="5">
        <v>3252794.85</v>
      </c>
      <c r="GD9" s="4"/>
      <c r="GE9" s="5">
        <v>614308.04</v>
      </c>
      <c r="GF9" s="4"/>
      <c r="GG9" s="5">
        <v>170345.2</v>
      </c>
      <c r="GH9" s="4"/>
      <c r="GI9" s="4"/>
      <c r="GJ9" s="4"/>
    </row>
    <row r="10" spans="1:192" ht="12.75">
      <c r="A10" s="2" t="s">
        <v>6</v>
      </c>
      <c r="B10" s="2" t="s">
        <v>7</v>
      </c>
      <c r="C10" s="3">
        <v>215</v>
      </c>
      <c r="D10" s="4"/>
      <c r="E10" s="5">
        <v>1959.9</v>
      </c>
      <c r="F10" s="4"/>
      <c r="G10" s="31">
        <v>-0.15</v>
      </c>
      <c r="H10" s="4"/>
      <c r="I10" s="5">
        <v>2093.99</v>
      </c>
      <c r="J10" s="4"/>
      <c r="K10" s="5">
        <v>2278.32</v>
      </c>
      <c r="L10" s="4"/>
      <c r="M10" s="3">
        <v>208481888</v>
      </c>
      <c r="N10" s="4"/>
      <c r="O10" s="24">
        <v>25</v>
      </c>
      <c r="P10" s="25"/>
      <c r="Q10" s="24">
        <v>25</v>
      </c>
      <c r="R10" s="25"/>
      <c r="S10" s="24">
        <v>0</v>
      </c>
      <c r="T10" s="25"/>
      <c r="U10" s="24">
        <v>1.27</v>
      </c>
      <c r="V10" s="25"/>
      <c r="W10" s="24">
        <v>9.7</v>
      </c>
      <c r="X10" s="25"/>
      <c r="Y10" s="24">
        <v>35.97</v>
      </c>
      <c r="Z10" s="25"/>
      <c r="AA10" s="5">
        <v>13034223.28</v>
      </c>
      <c r="AB10" s="4"/>
      <c r="AC10" s="5">
        <v>7182343.47</v>
      </c>
      <c r="AD10" s="3">
        <v>6926000</v>
      </c>
      <c r="AE10" s="5">
        <v>951838.69</v>
      </c>
      <c r="AF10" s="3">
        <v>724746</v>
      </c>
      <c r="AG10" s="5">
        <v>12627.8</v>
      </c>
      <c r="AH10" s="3">
        <v>10000</v>
      </c>
      <c r="AI10" s="3">
        <v>7852306</v>
      </c>
      <c r="AJ10" s="3">
        <v>6863076</v>
      </c>
      <c r="AK10" s="3">
        <v>0</v>
      </c>
      <c r="AL10" s="3">
        <v>107146</v>
      </c>
      <c r="AM10" s="3">
        <v>0</v>
      </c>
      <c r="AN10" s="3">
        <v>0</v>
      </c>
      <c r="AO10" s="3">
        <v>0</v>
      </c>
      <c r="AP10" s="3">
        <v>0</v>
      </c>
      <c r="AQ10" s="3">
        <v>166240</v>
      </c>
      <c r="AR10" s="3">
        <v>507304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1150</v>
      </c>
      <c r="AZ10" s="3">
        <v>1000</v>
      </c>
      <c r="BA10" s="5">
        <v>16166505.96</v>
      </c>
      <c r="BB10" s="3">
        <v>15139272</v>
      </c>
      <c r="BC10" s="3">
        <v>0</v>
      </c>
      <c r="BD10" s="3">
        <v>0</v>
      </c>
      <c r="BE10" s="3">
        <v>93935</v>
      </c>
      <c r="BF10" s="3">
        <v>86789</v>
      </c>
      <c r="BG10" s="5">
        <v>30699.31</v>
      </c>
      <c r="BH10" s="3">
        <v>43000</v>
      </c>
      <c r="BI10" s="3">
        <v>75</v>
      </c>
      <c r="BJ10" s="3">
        <v>0</v>
      </c>
      <c r="BK10" s="3">
        <v>72410</v>
      </c>
      <c r="BL10" s="3">
        <v>96618</v>
      </c>
      <c r="BM10" s="3">
        <v>3510</v>
      </c>
      <c r="BN10" s="3">
        <v>2000</v>
      </c>
      <c r="BO10" s="3">
        <v>641760</v>
      </c>
      <c r="BP10" s="3">
        <v>606112</v>
      </c>
      <c r="BQ10" s="3">
        <v>63718</v>
      </c>
      <c r="BR10" s="3">
        <v>56000</v>
      </c>
      <c r="BS10" s="5">
        <v>33879.98</v>
      </c>
      <c r="BT10" s="3">
        <v>0</v>
      </c>
      <c r="BU10" s="5">
        <v>8701.27</v>
      </c>
      <c r="BV10" s="3">
        <v>8000</v>
      </c>
      <c r="BW10" s="3">
        <v>0</v>
      </c>
      <c r="BX10" s="3">
        <v>0</v>
      </c>
      <c r="BY10" s="3">
        <v>353600</v>
      </c>
      <c r="BZ10" s="3">
        <v>370400</v>
      </c>
      <c r="CA10" s="3">
        <v>0</v>
      </c>
      <c r="CB10" s="3">
        <v>0</v>
      </c>
      <c r="CC10" s="5">
        <v>281676.03</v>
      </c>
      <c r="CD10" s="3">
        <v>57084</v>
      </c>
      <c r="CE10" s="5">
        <v>1583964.59</v>
      </c>
      <c r="CF10" s="3">
        <v>1326003</v>
      </c>
      <c r="CG10" s="5">
        <v>2152853.94</v>
      </c>
      <c r="CH10" s="3">
        <v>2125819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500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500</v>
      </c>
      <c r="CV10" s="3">
        <v>0</v>
      </c>
      <c r="CW10" s="5">
        <v>19903824.49</v>
      </c>
      <c r="CX10" s="3">
        <v>18591094</v>
      </c>
      <c r="CY10" s="5">
        <v>7259267.61</v>
      </c>
      <c r="CZ10" s="5">
        <v>7076932.53</v>
      </c>
      <c r="DA10" s="5">
        <v>952891.54</v>
      </c>
      <c r="DB10" s="3">
        <v>804789</v>
      </c>
      <c r="DC10" s="5">
        <v>643462.05</v>
      </c>
      <c r="DD10" s="5">
        <v>547054.04</v>
      </c>
      <c r="DE10" s="3">
        <v>0</v>
      </c>
      <c r="DF10" s="3">
        <v>0</v>
      </c>
      <c r="DG10" s="5">
        <v>679493.12</v>
      </c>
      <c r="DH10" s="3">
        <v>627249</v>
      </c>
      <c r="DI10" s="5">
        <v>552121.6</v>
      </c>
      <c r="DJ10" s="5">
        <v>838555.48</v>
      </c>
      <c r="DK10" s="5">
        <v>10087235.92</v>
      </c>
      <c r="DL10" s="5">
        <v>9894580.05</v>
      </c>
      <c r="DM10" s="5">
        <v>543017.99</v>
      </c>
      <c r="DN10" s="3">
        <v>511381</v>
      </c>
      <c r="DO10" s="5">
        <v>261297.38</v>
      </c>
      <c r="DP10" s="3">
        <v>268790</v>
      </c>
      <c r="DQ10" s="5">
        <v>1913567.67</v>
      </c>
      <c r="DR10" s="3">
        <v>2015910</v>
      </c>
      <c r="DS10" s="5">
        <v>814515.81</v>
      </c>
      <c r="DT10" s="5">
        <v>851413.75</v>
      </c>
      <c r="DU10" s="5">
        <v>11600.25</v>
      </c>
      <c r="DV10" s="3">
        <v>28049</v>
      </c>
      <c r="DW10" s="5">
        <v>3543999.1</v>
      </c>
      <c r="DX10" s="5">
        <v>3675543.75</v>
      </c>
      <c r="DY10" s="5">
        <v>954872.38</v>
      </c>
      <c r="DZ10" s="3">
        <v>1045094</v>
      </c>
      <c r="EA10" s="5">
        <v>1498981.03</v>
      </c>
      <c r="EB10" s="5">
        <v>1504554.63</v>
      </c>
      <c r="EC10" s="5">
        <v>982708.53</v>
      </c>
      <c r="ED10" s="3">
        <v>1016890</v>
      </c>
      <c r="EE10" s="5">
        <v>3436561.94</v>
      </c>
      <c r="EF10" s="5">
        <v>3566538.63</v>
      </c>
      <c r="EG10" s="5">
        <v>941051.95</v>
      </c>
      <c r="EH10" s="5">
        <v>865755.57</v>
      </c>
      <c r="EI10" s="3">
        <v>0</v>
      </c>
      <c r="EJ10" s="3">
        <v>0</v>
      </c>
      <c r="EK10" s="5">
        <v>2472.45</v>
      </c>
      <c r="EL10" s="3">
        <v>6000</v>
      </c>
      <c r="EM10" s="3">
        <v>0</v>
      </c>
      <c r="EN10" s="3">
        <v>0</v>
      </c>
      <c r="EO10" s="5">
        <v>943524.4</v>
      </c>
      <c r="EP10" s="5">
        <v>871755.57</v>
      </c>
      <c r="EQ10" s="5">
        <v>1339169.85</v>
      </c>
      <c r="ER10" s="3">
        <v>20000</v>
      </c>
      <c r="ES10" s="5">
        <v>1092637.9</v>
      </c>
      <c r="ET10" s="3">
        <v>1093524</v>
      </c>
      <c r="EU10" s="3">
        <v>0</v>
      </c>
      <c r="EV10" s="3">
        <v>0</v>
      </c>
      <c r="EW10" s="3">
        <v>0</v>
      </c>
      <c r="EX10" s="3">
        <v>0</v>
      </c>
      <c r="EY10" s="3">
        <v>0</v>
      </c>
      <c r="EZ10" s="3">
        <v>0</v>
      </c>
      <c r="FA10" s="5">
        <v>20443129.11</v>
      </c>
      <c r="FB10" s="3">
        <v>19121942</v>
      </c>
      <c r="FC10" s="5">
        <v>1713734.17</v>
      </c>
      <c r="FD10" s="5">
        <v>592106.57</v>
      </c>
      <c r="FE10" s="5">
        <v>1092637.9</v>
      </c>
      <c r="FF10" s="3">
        <v>1093524</v>
      </c>
      <c r="FG10" s="5">
        <v>17636757.04</v>
      </c>
      <c r="FH10" s="5">
        <v>17436311.43</v>
      </c>
      <c r="FI10" s="5">
        <v>1572814.17</v>
      </c>
      <c r="FJ10" s="4"/>
      <c r="FK10" s="5">
        <v>16063942.87</v>
      </c>
      <c r="FL10" s="4"/>
      <c r="FM10" s="3">
        <v>8196</v>
      </c>
      <c r="FN10" s="4"/>
      <c r="FO10" s="5">
        <v>151.42</v>
      </c>
      <c r="FP10" s="4"/>
      <c r="FQ10" s="3">
        <v>39693</v>
      </c>
      <c r="FR10" s="4"/>
      <c r="FS10" s="5">
        <v>165.52</v>
      </c>
      <c r="FT10" s="4"/>
      <c r="FU10" s="3">
        <v>41904</v>
      </c>
      <c r="FV10" s="4"/>
      <c r="FW10" s="5">
        <v>4607339.96</v>
      </c>
      <c r="FX10" s="4"/>
      <c r="FY10" s="5">
        <v>10002.17</v>
      </c>
      <c r="FZ10" s="4"/>
      <c r="GA10" s="3">
        <v>0</v>
      </c>
      <c r="GB10" s="4"/>
      <c r="GC10" s="5">
        <v>4597337.79</v>
      </c>
      <c r="GD10" s="4"/>
      <c r="GE10" s="5">
        <v>561767.06</v>
      </c>
      <c r="GF10" s="4"/>
      <c r="GG10" s="5">
        <v>437472.36</v>
      </c>
      <c r="GH10" s="4"/>
      <c r="GI10" s="4"/>
      <c r="GJ10" s="4"/>
    </row>
    <row r="11" spans="1:192" ht="12.75">
      <c r="A11" s="2" t="s">
        <v>8</v>
      </c>
      <c r="B11" s="2" t="s">
        <v>9</v>
      </c>
      <c r="C11" s="3">
        <v>772</v>
      </c>
      <c r="D11" s="4"/>
      <c r="E11" s="5">
        <v>1802.3</v>
      </c>
      <c r="F11" s="4"/>
      <c r="G11" s="31">
        <v>0</v>
      </c>
      <c r="H11" s="4"/>
      <c r="I11" s="5">
        <v>1906.16</v>
      </c>
      <c r="J11" s="4"/>
      <c r="K11" s="5">
        <v>1817.2</v>
      </c>
      <c r="L11" s="4"/>
      <c r="M11" s="3">
        <v>89898911</v>
      </c>
      <c r="N11" s="4"/>
      <c r="O11" s="24">
        <v>25</v>
      </c>
      <c r="P11" s="25"/>
      <c r="Q11" s="24">
        <v>25</v>
      </c>
      <c r="R11" s="25"/>
      <c r="S11" s="24">
        <v>0</v>
      </c>
      <c r="T11" s="25"/>
      <c r="U11" s="24">
        <v>0</v>
      </c>
      <c r="V11" s="25"/>
      <c r="W11" s="24">
        <v>6</v>
      </c>
      <c r="X11" s="25"/>
      <c r="Y11" s="24">
        <v>31</v>
      </c>
      <c r="Z11" s="25"/>
      <c r="AA11" s="5">
        <v>6293457.39</v>
      </c>
      <c r="AB11" s="4"/>
      <c r="AC11" s="5">
        <v>2686144.4</v>
      </c>
      <c r="AD11" s="3">
        <v>2765000</v>
      </c>
      <c r="AE11" s="5">
        <v>1553188.96</v>
      </c>
      <c r="AF11" s="3">
        <v>796500</v>
      </c>
      <c r="AG11" s="5">
        <v>11198.23</v>
      </c>
      <c r="AH11" s="3">
        <v>0</v>
      </c>
      <c r="AI11" s="3">
        <v>8091494</v>
      </c>
      <c r="AJ11" s="3">
        <v>8693965</v>
      </c>
      <c r="AK11" s="3">
        <v>0</v>
      </c>
      <c r="AL11" s="3">
        <v>97306</v>
      </c>
      <c r="AM11" s="3">
        <v>0</v>
      </c>
      <c r="AN11" s="3">
        <v>0</v>
      </c>
      <c r="AO11" s="3">
        <v>489996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5800</v>
      </c>
      <c r="AV11" s="3">
        <v>0</v>
      </c>
      <c r="AW11" s="3">
        <v>12395</v>
      </c>
      <c r="AX11" s="3">
        <v>11017</v>
      </c>
      <c r="AY11" s="3">
        <v>20382</v>
      </c>
      <c r="AZ11" s="3">
        <v>20032</v>
      </c>
      <c r="BA11" s="5">
        <v>12870598.59</v>
      </c>
      <c r="BB11" s="3">
        <v>12383820</v>
      </c>
      <c r="BC11" s="3">
        <v>0</v>
      </c>
      <c r="BD11" s="3">
        <v>0</v>
      </c>
      <c r="BE11" s="3">
        <v>74923</v>
      </c>
      <c r="BF11" s="3">
        <v>78820</v>
      </c>
      <c r="BG11" s="5">
        <v>31459.3</v>
      </c>
      <c r="BH11" s="3">
        <v>25400</v>
      </c>
      <c r="BI11" s="3">
        <v>0</v>
      </c>
      <c r="BJ11" s="3">
        <v>0</v>
      </c>
      <c r="BK11" s="3">
        <v>26390</v>
      </c>
      <c r="BL11" s="3">
        <v>60684</v>
      </c>
      <c r="BM11" s="3">
        <v>31980</v>
      </c>
      <c r="BN11" s="3">
        <v>25000</v>
      </c>
      <c r="BO11" s="3">
        <v>1316160</v>
      </c>
      <c r="BP11" s="3">
        <v>1419552</v>
      </c>
      <c r="BQ11" s="3">
        <v>20996</v>
      </c>
      <c r="BR11" s="3">
        <v>4000</v>
      </c>
      <c r="BS11" s="3">
        <v>13200</v>
      </c>
      <c r="BT11" s="3">
        <v>0</v>
      </c>
      <c r="BU11" s="5">
        <v>10176.68</v>
      </c>
      <c r="BV11" s="3">
        <v>0</v>
      </c>
      <c r="BW11" s="3">
        <v>0</v>
      </c>
      <c r="BX11" s="3">
        <v>0</v>
      </c>
      <c r="BY11" s="3">
        <v>616000</v>
      </c>
      <c r="BZ11" s="3">
        <v>648200</v>
      </c>
      <c r="CA11" s="3">
        <v>0</v>
      </c>
      <c r="CB11" s="3">
        <v>0</v>
      </c>
      <c r="CC11" s="5">
        <v>558298.14</v>
      </c>
      <c r="CD11" s="3">
        <v>281234</v>
      </c>
      <c r="CE11" s="5">
        <v>2699583.12</v>
      </c>
      <c r="CF11" s="3">
        <v>2542890</v>
      </c>
      <c r="CG11" s="5">
        <v>2886938.81</v>
      </c>
      <c r="CH11" s="3">
        <v>2549844</v>
      </c>
      <c r="CI11" s="3">
        <v>254944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254944</v>
      </c>
      <c r="CV11" s="3">
        <v>0</v>
      </c>
      <c r="CW11" s="5">
        <v>18712064.52</v>
      </c>
      <c r="CX11" s="3">
        <v>17476554</v>
      </c>
      <c r="CY11" s="5">
        <v>6895949.74</v>
      </c>
      <c r="CZ11" s="5">
        <v>6508901.6</v>
      </c>
      <c r="DA11" s="5">
        <v>748315.01</v>
      </c>
      <c r="DB11" s="5">
        <v>742233.89</v>
      </c>
      <c r="DC11" s="5">
        <v>533805.05</v>
      </c>
      <c r="DD11" s="5">
        <v>630516.83</v>
      </c>
      <c r="DE11" s="5">
        <v>-11.85</v>
      </c>
      <c r="DF11" s="3">
        <v>0</v>
      </c>
      <c r="DG11" s="5">
        <v>616113.75</v>
      </c>
      <c r="DH11" s="5">
        <v>661812.78</v>
      </c>
      <c r="DI11" s="5">
        <v>1289400.68</v>
      </c>
      <c r="DJ11" s="5">
        <v>1450551.93</v>
      </c>
      <c r="DK11" s="5">
        <v>10083572.38</v>
      </c>
      <c r="DL11" s="5">
        <v>9994017.03</v>
      </c>
      <c r="DM11" s="5">
        <v>435153.8</v>
      </c>
      <c r="DN11" s="5">
        <v>380243.41</v>
      </c>
      <c r="DO11" s="5">
        <v>295742.52</v>
      </c>
      <c r="DP11" s="5">
        <v>321892.7</v>
      </c>
      <c r="DQ11" s="5">
        <v>1449581.97</v>
      </c>
      <c r="DR11" s="5">
        <v>1460226.94</v>
      </c>
      <c r="DS11" s="5">
        <v>895546.66</v>
      </c>
      <c r="DT11" s="5">
        <v>688213.61</v>
      </c>
      <c r="DU11" s="5">
        <v>8736.95</v>
      </c>
      <c r="DV11" s="3">
        <v>13000</v>
      </c>
      <c r="DW11" s="5">
        <v>3084761.9</v>
      </c>
      <c r="DX11" s="5">
        <v>2863576.66</v>
      </c>
      <c r="DY11" s="5">
        <v>682385.73</v>
      </c>
      <c r="DZ11" s="5">
        <v>709822.68</v>
      </c>
      <c r="EA11" s="5">
        <v>1031486.67</v>
      </c>
      <c r="EB11" s="5">
        <v>1367738.25</v>
      </c>
      <c r="EC11" s="5">
        <v>987211.58</v>
      </c>
      <c r="ED11" s="5">
        <v>955154.19</v>
      </c>
      <c r="EE11" s="5">
        <v>2701083.98</v>
      </c>
      <c r="EF11" s="5">
        <v>3032715.12</v>
      </c>
      <c r="EG11" s="5">
        <v>1289468.03</v>
      </c>
      <c r="EH11" s="5">
        <v>1248591.24</v>
      </c>
      <c r="EI11" s="3">
        <v>0</v>
      </c>
      <c r="EJ11" s="3">
        <v>0</v>
      </c>
      <c r="EK11" s="5">
        <v>947.8</v>
      </c>
      <c r="EL11" s="3">
        <v>4000</v>
      </c>
      <c r="EM11" s="3">
        <v>0</v>
      </c>
      <c r="EN11" s="3">
        <v>0</v>
      </c>
      <c r="EO11" s="5">
        <v>1290415.83</v>
      </c>
      <c r="EP11" s="5">
        <v>1252591.24</v>
      </c>
      <c r="EQ11" s="5">
        <v>835877.92</v>
      </c>
      <c r="ER11" s="5">
        <v>410226.76</v>
      </c>
      <c r="ES11" s="5">
        <v>583974.27</v>
      </c>
      <c r="ET11" s="5">
        <v>614790.82</v>
      </c>
      <c r="EU11" s="3">
        <v>0</v>
      </c>
      <c r="EV11" s="3">
        <v>0</v>
      </c>
      <c r="EW11" s="3">
        <v>0</v>
      </c>
      <c r="EX11" s="3">
        <v>0</v>
      </c>
      <c r="EY11" s="5">
        <v>58755.75</v>
      </c>
      <c r="EZ11" s="3">
        <v>0</v>
      </c>
      <c r="FA11" s="5">
        <v>18638442.03</v>
      </c>
      <c r="FB11" s="5">
        <v>18167917.63</v>
      </c>
      <c r="FC11" s="5">
        <v>1371751.1</v>
      </c>
      <c r="FD11" s="5">
        <v>732259.2</v>
      </c>
      <c r="FE11" s="5">
        <v>583974.27</v>
      </c>
      <c r="FF11" s="5">
        <v>614790.82</v>
      </c>
      <c r="FG11" s="5">
        <v>16682716.66</v>
      </c>
      <c r="FH11" s="5">
        <v>16820867.61</v>
      </c>
      <c r="FI11" s="5">
        <v>1814631.12</v>
      </c>
      <c r="FJ11" s="4"/>
      <c r="FK11" s="5">
        <v>14868085.54</v>
      </c>
      <c r="FL11" s="4"/>
      <c r="FM11" s="3">
        <v>8249</v>
      </c>
      <c r="FN11" s="4"/>
      <c r="FO11" s="5">
        <v>130.6</v>
      </c>
      <c r="FP11" s="4"/>
      <c r="FQ11" s="3">
        <v>42497</v>
      </c>
      <c r="FR11" s="4"/>
      <c r="FS11" s="5">
        <v>145.38</v>
      </c>
      <c r="FT11" s="4"/>
      <c r="FU11" s="3">
        <v>44766</v>
      </c>
      <c r="FV11" s="4"/>
      <c r="FW11" s="5">
        <v>2598155.52</v>
      </c>
      <c r="FX11" s="4"/>
      <c r="FY11" s="5">
        <v>62976.21</v>
      </c>
      <c r="FZ11" s="4"/>
      <c r="GA11" s="3">
        <v>0</v>
      </c>
      <c r="GB11" s="4"/>
      <c r="GC11" s="5">
        <v>2535179.31</v>
      </c>
      <c r="GD11" s="4"/>
      <c r="GE11" s="5">
        <v>247772.88</v>
      </c>
      <c r="GF11" s="4"/>
      <c r="GG11" s="3">
        <v>0</v>
      </c>
      <c r="GH11" s="4"/>
      <c r="GI11" s="4"/>
      <c r="GJ11" s="4"/>
    </row>
    <row r="12" spans="1:192" ht="12.75">
      <c r="A12" s="2" t="s">
        <v>10</v>
      </c>
      <c r="B12" s="2" t="s">
        <v>11</v>
      </c>
      <c r="C12" s="3">
        <v>35</v>
      </c>
      <c r="D12" s="4"/>
      <c r="E12" s="5">
        <v>613.42</v>
      </c>
      <c r="F12" s="4"/>
      <c r="G12" s="31">
        <v>0.04</v>
      </c>
      <c r="H12" s="4"/>
      <c r="I12" s="5">
        <v>653.77</v>
      </c>
      <c r="J12" s="4"/>
      <c r="K12" s="5">
        <v>635.05</v>
      </c>
      <c r="L12" s="4"/>
      <c r="M12" s="3">
        <v>40708365</v>
      </c>
      <c r="N12" s="4"/>
      <c r="O12" s="24">
        <v>25</v>
      </c>
      <c r="P12" s="25"/>
      <c r="Q12" s="24">
        <v>25</v>
      </c>
      <c r="R12" s="25"/>
      <c r="S12" s="24">
        <v>0</v>
      </c>
      <c r="T12" s="25"/>
      <c r="U12" s="24">
        <v>0</v>
      </c>
      <c r="V12" s="25"/>
      <c r="W12" s="24">
        <v>7.67</v>
      </c>
      <c r="X12" s="25"/>
      <c r="Y12" s="24">
        <v>32.67</v>
      </c>
      <c r="Z12" s="25"/>
      <c r="AA12" s="5">
        <v>2974491.11</v>
      </c>
      <c r="AB12" s="4"/>
      <c r="AC12" s="5">
        <v>1162282.27</v>
      </c>
      <c r="AD12" s="3">
        <v>1260085</v>
      </c>
      <c r="AE12" s="5">
        <v>330714.36</v>
      </c>
      <c r="AF12" s="3">
        <v>119550</v>
      </c>
      <c r="AG12" s="3">
        <v>0</v>
      </c>
      <c r="AH12" s="3">
        <v>0</v>
      </c>
      <c r="AI12" s="3">
        <v>2692034</v>
      </c>
      <c r="AJ12" s="3">
        <v>2763803</v>
      </c>
      <c r="AK12" s="3">
        <v>0</v>
      </c>
      <c r="AL12" s="3">
        <v>33541</v>
      </c>
      <c r="AM12" s="3">
        <v>0</v>
      </c>
      <c r="AN12" s="3">
        <v>0</v>
      </c>
      <c r="AO12" s="3">
        <v>118638</v>
      </c>
      <c r="AP12" s="3">
        <v>0</v>
      </c>
      <c r="AQ12" s="3">
        <v>10285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5">
        <v>12354.77</v>
      </c>
      <c r="AZ12" s="3">
        <v>0</v>
      </c>
      <c r="BA12" s="5">
        <v>4326308.4</v>
      </c>
      <c r="BB12" s="3">
        <v>4176979</v>
      </c>
      <c r="BC12" s="3">
        <v>0</v>
      </c>
      <c r="BD12" s="3">
        <v>0</v>
      </c>
      <c r="BE12" s="3">
        <v>26183</v>
      </c>
      <c r="BF12" s="3">
        <v>27168</v>
      </c>
      <c r="BG12" s="3">
        <v>12982</v>
      </c>
      <c r="BH12" s="3">
        <v>5000</v>
      </c>
      <c r="BI12" s="3">
        <v>125</v>
      </c>
      <c r="BJ12" s="3">
        <v>0</v>
      </c>
      <c r="BK12" s="3">
        <v>9913</v>
      </c>
      <c r="BL12" s="3">
        <v>11701</v>
      </c>
      <c r="BM12" s="3">
        <v>195</v>
      </c>
      <c r="BN12" s="3">
        <v>0</v>
      </c>
      <c r="BO12" s="3">
        <v>190080</v>
      </c>
      <c r="BP12" s="3">
        <v>202864</v>
      </c>
      <c r="BQ12" s="3">
        <v>9250</v>
      </c>
      <c r="BR12" s="3">
        <v>5500</v>
      </c>
      <c r="BS12" s="3">
        <v>1625</v>
      </c>
      <c r="BT12" s="3">
        <v>0</v>
      </c>
      <c r="BU12" s="5">
        <v>2195.74</v>
      </c>
      <c r="BV12" s="3">
        <v>2200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48035</v>
      </c>
      <c r="CD12" s="3">
        <v>42770</v>
      </c>
      <c r="CE12" s="5">
        <v>300583.74</v>
      </c>
      <c r="CF12" s="3">
        <v>297203</v>
      </c>
      <c r="CG12" s="5">
        <v>704822.45</v>
      </c>
      <c r="CH12" s="3">
        <v>569204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5">
        <v>5331714.59</v>
      </c>
      <c r="CX12" s="3">
        <v>5043386</v>
      </c>
      <c r="CY12" s="5">
        <v>2204912.1</v>
      </c>
      <c r="CZ12" s="5">
        <v>1967581.63</v>
      </c>
      <c r="DA12" s="5">
        <v>376425.41</v>
      </c>
      <c r="DB12" s="5">
        <v>392769.03</v>
      </c>
      <c r="DC12" s="5">
        <v>172479.24</v>
      </c>
      <c r="DD12" s="5">
        <v>160376.08</v>
      </c>
      <c r="DE12" s="3">
        <v>0</v>
      </c>
      <c r="DF12" s="3">
        <v>0</v>
      </c>
      <c r="DG12" s="5">
        <v>259449.67</v>
      </c>
      <c r="DH12" s="5">
        <v>282558.37</v>
      </c>
      <c r="DI12" s="5">
        <v>188294.13</v>
      </c>
      <c r="DJ12" s="5">
        <v>270268.74</v>
      </c>
      <c r="DK12" s="5">
        <v>3201560.55</v>
      </c>
      <c r="DL12" s="5">
        <v>3073553.85</v>
      </c>
      <c r="DM12" s="5">
        <v>175505.45</v>
      </c>
      <c r="DN12" s="5">
        <v>178163.86</v>
      </c>
      <c r="DO12" s="5">
        <v>74414.41</v>
      </c>
      <c r="DP12" s="5">
        <v>78274.95</v>
      </c>
      <c r="DQ12" s="5">
        <v>475292.44</v>
      </c>
      <c r="DR12" s="5">
        <v>476764.71</v>
      </c>
      <c r="DS12" s="5">
        <v>103037.66</v>
      </c>
      <c r="DT12" s="5">
        <v>103454.63</v>
      </c>
      <c r="DU12" s="5">
        <v>2702.11</v>
      </c>
      <c r="DV12" s="3">
        <v>3200</v>
      </c>
      <c r="DW12" s="5">
        <v>830952.07</v>
      </c>
      <c r="DX12" s="5">
        <v>839858.15</v>
      </c>
      <c r="DY12" s="5">
        <v>177522.7</v>
      </c>
      <c r="DZ12" s="5">
        <v>208731.46</v>
      </c>
      <c r="EA12" s="5">
        <v>180440.41</v>
      </c>
      <c r="EB12" s="5">
        <v>188641.95</v>
      </c>
      <c r="EC12" s="5">
        <v>236372.75</v>
      </c>
      <c r="ED12" s="5">
        <v>291934.16</v>
      </c>
      <c r="EE12" s="5">
        <v>594335.86</v>
      </c>
      <c r="EF12" s="5">
        <v>689307.57</v>
      </c>
      <c r="EG12" s="5">
        <v>277918.93</v>
      </c>
      <c r="EH12" s="5">
        <v>266858.26</v>
      </c>
      <c r="EI12" s="3">
        <v>0</v>
      </c>
      <c r="EJ12" s="3">
        <v>0</v>
      </c>
      <c r="EK12" s="5">
        <v>2893.03</v>
      </c>
      <c r="EL12" s="5">
        <v>5246.56</v>
      </c>
      <c r="EM12" s="3">
        <v>0</v>
      </c>
      <c r="EN12" s="3">
        <v>0</v>
      </c>
      <c r="EO12" s="5">
        <v>280811.96</v>
      </c>
      <c r="EP12" s="5">
        <v>272104.82</v>
      </c>
      <c r="EQ12" s="5">
        <v>23467.34</v>
      </c>
      <c r="ER12" s="3">
        <v>13000</v>
      </c>
      <c r="ES12" s="5">
        <v>276221.36</v>
      </c>
      <c r="ET12" s="3">
        <v>265654</v>
      </c>
      <c r="EU12" s="3">
        <v>63227</v>
      </c>
      <c r="EV12" s="3">
        <v>0</v>
      </c>
      <c r="EW12" s="3">
        <v>0</v>
      </c>
      <c r="EX12" s="3">
        <v>0</v>
      </c>
      <c r="EY12" s="3">
        <v>0</v>
      </c>
      <c r="EZ12" s="3">
        <v>0</v>
      </c>
      <c r="FA12" s="5">
        <v>5270576.14</v>
      </c>
      <c r="FB12" s="5">
        <v>5153478.39</v>
      </c>
      <c r="FC12" s="5">
        <v>67693.89</v>
      </c>
      <c r="FD12" s="3">
        <v>53950</v>
      </c>
      <c r="FE12" s="5">
        <v>276221.36</v>
      </c>
      <c r="FF12" s="3">
        <v>265654</v>
      </c>
      <c r="FG12" s="5">
        <v>4926660.89</v>
      </c>
      <c r="FH12" s="5">
        <v>4833874.39</v>
      </c>
      <c r="FI12" s="5">
        <v>483252.09</v>
      </c>
      <c r="FJ12" s="4"/>
      <c r="FK12" s="5">
        <v>4443408.8</v>
      </c>
      <c r="FL12" s="4"/>
      <c r="FM12" s="3">
        <v>7243</v>
      </c>
      <c r="FN12" s="4"/>
      <c r="FO12" s="5">
        <v>50.56</v>
      </c>
      <c r="FP12" s="4"/>
      <c r="FQ12" s="3">
        <v>38031</v>
      </c>
      <c r="FR12" s="4"/>
      <c r="FS12" s="5">
        <v>53.87</v>
      </c>
      <c r="FT12" s="4"/>
      <c r="FU12" s="3">
        <v>40228</v>
      </c>
      <c r="FV12" s="4"/>
      <c r="FW12" s="5">
        <v>900054.69</v>
      </c>
      <c r="FX12" s="4"/>
      <c r="FY12" s="5">
        <v>3079.27</v>
      </c>
      <c r="FZ12" s="4"/>
      <c r="GA12" s="5">
        <v>52272.56</v>
      </c>
      <c r="GB12" s="4"/>
      <c r="GC12" s="5">
        <v>844702.86</v>
      </c>
      <c r="GD12" s="4"/>
      <c r="GE12" s="5">
        <v>52032.56</v>
      </c>
      <c r="GF12" s="4"/>
      <c r="GG12" s="3">
        <v>0</v>
      </c>
      <c r="GH12" s="4"/>
      <c r="GI12" s="4"/>
      <c r="GJ12" s="4"/>
    </row>
    <row r="13" spans="1:192" ht="12.75">
      <c r="A13" s="2" t="s">
        <v>12</v>
      </c>
      <c r="B13" s="2" t="s">
        <v>13</v>
      </c>
      <c r="C13" s="3">
        <v>333</v>
      </c>
      <c r="D13" s="4"/>
      <c r="E13" s="5">
        <v>3774.45</v>
      </c>
      <c r="F13" s="4"/>
      <c r="G13" s="31">
        <v>0.05</v>
      </c>
      <c r="H13" s="4"/>
      <c r="I13" s="5">
        <v>4017.24</v>
      </c>
      <c r="J13" s="4"/>
      <c r="K13" s="5">
        <v>3970.6</v>
      </c>
      <c r="L13" s="4"/>
      <c r="M13" s="3">
        <v>467004156</v>
      </c>
      <c r="N13" s="4"/>
      <c r="O13" s="24">
        <v>25.29</v>
      </c>
      <c r="P13" s="25"/>
      <c r="Q13" s="24">
        <v>25</v>
      </c>
      <c r="R13" s="25"/>
      <c r="S13" s="24">
        <v>0.29</v>
      </c>
      <c r="T13" s="25"/>
      <c r="U13" s="24">
        <v>0</v>
      </c>
      <c r="V13" s="25"/>
      <c r="W13" s="24">
        <v>3.92</v>
      </c>
      <c r="X13" s="25"/>
      <c r="Y13" s="24">
        <v>29.21</v>
      </c>
      <c r="Z13" s="25"/>
      <c r="AA13" s="5">
        <v>9007873.25</v>
      </c>
      <c r="AB13" s="4"/>
      <c r="AC13" s="5">
        <v>10112454.32</v>
      </c>
      <c r="AD13" s="5">
        <v>14537427.13</v>
      </c>
      <c r="AE13" s="5">
        <v>1693419.07</v>
      </c>
      <c r="AF13" s="3">
        <v>920853</v>
      </c>
      <c r="AG13" s="3">
        <v>0</v>
      </c>
      <c r="AH13" s="3">
        <v>0</v>
      </c>
      <c r="AI13" s="3">
        <v>11910622</v>
      </c>
      <c r="AJ13" s="3">
        <v>11572721</v>
      </c>
      <c r="AK13" s="3">
        <v>0</v>
      </c>
      <c r="AL13" s="3">
        <v>205708</v>
      </c>
      <c r="AM13" s="3">
        <v>0</v>
      </c>
      <c r="AN13" s="3">
        <v>0</v>
      </c>
      <c r="AO13" s="3">
        <v>383400</v>
      </c>
      <c r="AP13" s="3">
        <v>350000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66999</v>
      </c>
      <c r="AZ13" s="3">
        <v>66599</v>
      </c>
      <c r="BA13" s="5">
        <v>24166894.39</v>
      </c>
      <c r="BB13" s="5">
        <v>27653308.13</v>
      </c>
      <c r="BC13" s="3">
        <v>6775</v>
      </c>
      <c r="BD13" s="3">
        <v>6000</v>
      </c>
      <c r="BE13" s="3">
        <v>163708</v>
      </c>
      <c r="BF13" s="3">
        <v>166623</v>
      </c>
      <c r="BG13" s="5">
        <v>53441.29</v>
      </c>
      <c r="BH13" s="3">
        <v>39500</v>
      </c>
      <c r="BI13" s="3">
        <v>900</v>
      </c>
      <c r="BJ13" s="3">
        <v>0</v>
      </c>
      <c r="BK13" s="3">
        <v>261495</v>
      </c>
      <c r="BL13" s="3">
        <v>293836</v>
      </c>
      <c r="BM13" s="3">
        <v>3120</v>
      </c>
      <c r="BN13" s="3">
        <v>5274</v>
      </c>
      <c r="BO13" s="3">
        <v>938199</v>
      </c>
      <c r="BP13" s="3">
        <v>962579</v>
      </c>
      <c r="BQ13" s="3">
        <v>93965</v>
      </c>
      <c r="BR13" s="5">
        <v>53427.81</v>
      </c>
      <c r="BS13" s="3">
        <v>1625</v>
      </c>
      <c r="BT13" s="5">
        <v>4757.4</v>
      </c>
      <c r="BU13" s="5">
        <v>14082.32</v>
      </c>
      <c r="BV13" s="3">
        <v>14080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37715</v>
      </c>
      <c r="CD13" s="3">
        <v>15027</v>
      </c>
      <c r="CE13" s="5">
        <v>1575025.61</v>
      </c>
      <c r="CF13" s="5">
        <v>1561104.21</v>
      </c>
      <c r="CG13" s="5">
        <v>3069594.44</v>
      </c>
      <c r="CH13" s="5">
        <v>3092881.02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5">
        <v>560.5</v>
      </c>
      <c r="CP13" s="3">
        <v>400000</v>
      </c>
      <c r="CQ13" s="3">
        <v>0</v>
      </c>
      <c r="CR13" s="3">
        <v>0</v>
      </c>
      <c r="CS13" s="3">
        <v>0</v>
      </c>
      <c r="CT13" s="3">
        <v>0</v>
      </c>
      <c r="CU13" s="5">
        <v>560.5</v>
      </c>
      <c r="CV13" s="3">
        <v>400000</v>
      </c>
      <c r="CW13" s="5">
        <v>28812074.94</v>
      </c>
      <c r="CX13" s="5">
        <v>32707293.36</v>
      </c>
      <c r="CY13" s="5">
        <v>12685287.97</v>
      </c>
      <c r="CZ13" s="5">
        <v>12308414.55</v>
      </c>
      <c r="DA13" s="5">
        <v>1800463.54</v>
      </c>
      <c r="DB13" s="5">
        <v>2019782.7</v>
      </c>
      <c r="DC13" s="5">
        <v>1232464.85</v>
      </c>
      <c r="DD13" s="5">
        <v>1270844.54</v>
      </c>
      <c r="DE13" s="5">
        <v>7441.8</v>
      </c>
      <c r="DF13" s="3">
        <v>6000</v>
      </c>
      <c r="DG13" s="5">
        <v>763407.5</v>
      </c>
      <c r="DH13" s="5">
        <v>871251.29</v>
      </c>
      <c r="DI13" s="5">
        <v>1726811.14</v>
      </c>
      <c r="DJ13" s="5">
        <v>2230954.94</v>
      </c>
      <c r="DK13" s="5">
        <v>18215876.8</v>
      </c>
      <c r="DL13" s="5">
        <v>18707248.02</v>
      </c>
      <c r="DM13" s="5">
        <v>580122.16</v>
      </c>
      <c r="DN13" s="5">
        <v>726565.45</v>
      </c>
      <c r="DO13" s="5">
        <v>429575.46</v>
      </c>
      <c r="DP13" s="5">
        <v>521489.87</v>
      </c>
      <c r="DQ13" s="5">
        <v>2703453.35</v>
      </c>
      <c r="DR13" s="5">
        <v>3048621.33</v>
      </c>
      <c r="DS13" s="5">
        <v>1529941.54</v>
      </c>
      <c r="DT13" s="5">
        <v>1655743.99</v>
      </c>
      <c r="DU13" s="5">
        <v>22042.54</v>
      </c>
      <c r="DV13" s="3">
        <v>41000</v>
      </c>
      <c r="DW13" s="5">
        <v>5265135.05</v>
      </c>
      <c r="DX13" s="5">
        <v>5993420.64</v>
      </c>
      <c r="DY13" s="5">
        <v>1469433.49</v>
      </c>
      <c r="DZ13" s="5">
        <v>1379267.13</v>
      </c>
      <c r="EA13" s="5">
        <v>2336439.4</v>
      </c>
      <c r="EB13" s="5">
        <v>2473103.27</v>
      </c>
      <c r="EC13" s="5">
        <v>1718283.86</v>
      </c>
      <c r="ED13" s="5">
        <v>1825548.4</v>
      </c>
      <c r="EE13" s="5">
        <v>5524156.75</v>
      </c>
      <c r="EF13" s="5">
        <v>5677918.8</v>
      </c>
      <c r="EG13" s="5">
        <v>1425697.03</v>
      </c>
      <c r="EH13" s="5">
        <v>1469971.64</v>
      </c>
      <c r="EI13" s="3">
        <v>0</v>
      </c>
      <c r="EJ13" s="3">
        <v>0</v>
      </c>
      <c r="EK13" s="3">
        <v>3500</v>
      </c>
      <c r="EL13" s="3">
        <v>2500</v>
      </c>
      <c r="EM13" s="3">
        <v>0</v>
      </c>
      <c r="EN13" s="3">
        <v>0</v>
      </c>
      <c r="EO13" s="5">
        <v>1429197.03</v>
      </c>
      <c r="EP13" s="5">
        <v>1472471.64</v>
      </c>
      <c r="EQ13" s="5">
        <v>53062.63</v>
      </c>
      <c r="ER13" s="3">
        <v>20000</v>
      </c>
      <c r="ES13" s="5">
        <v>1225643.93</v>
      </c>
      <c r="ET13" s="5">
        <v>1247479.16</v>
      </c>
      <c r="EU13" s="3">
        <v>0</v>
      </c>
      <c r="EV13" s="3">
        <v>0</v>
      </c>
      <c r="EW13" s="3">
        <v>0</v>
      </c>
      <c r="EX13" s="3">
        <v>0</v>
      </c>
      <c r="EY13" s="3">
        <v>0</v>
      </c>
      <c r="EZ13" s="3">
        <v>0</v>
      </c>
      <c r="FA13" s="5">
        <v>31713072.19</v>
      </c>
      <c r="FB13" s="5">
        <v>33118538.26</v>
      </c>
      <c r="FC13" s="5">
        <v>863190.03</v>
      </c>
      <c r="FD13" s="3">
        <v>626243</v>
      </c>
      <c r="FE13" s="5">
        <v>1225643.93</v>
      </c>
      <c r="FF13" s="5">
        <v>1247479.16</v>
      </c>
      <c r="FG13" s="5">
        <v>29624238.23</v>
      </c>
      <c r="FH13" s="5">
        <v>31244816.1</v>
      </c>
      <c r="FI13" s="5">
        <v>2161065.96</v>
      </c>
      <c r="FJ13" s="4"/>
      <c r="FK13" s="5">
        <v>27463172.27</v>
      </c>
      <c r="FL13" s="4"/>
      <c r="FM13" s="3">
        <v>7276</v>
      </c>
      <c r="FN13" s="4"/>
      <c r="FO13" s="5">
        <v>283.48</v>
      </c>
      <c r="FP13" s="4"/>
      <c r="FQ13" s="3">
        <v>40568</v>
      </c>
      <c r="FR13" s="4"/>
      <c r="FS13" s="5">
        <v>320.2</v>
      </c>
      <c r="FT13" s="4"/>
      <c r="FU13" s="3">
        <v>40339</v>
      </c>
      <c r="FV13" s="4"/>
      <c r="FW13" s="5">
        <v>1323512.88</v>
      </c>
      <c r="FX13" s="4"/>
      <c r="FY13" s="5">
        <v>49272.84</v>
      </c>
      <c r="FZ13" s="4"/>
      <c r="GA13" s="5">
        <v>37419.08</v>
      </c>
      <c r="GB13" s="4"/>
      <c r="GC13" s="5">
        <v>1236820.96</v>
      </c>
      <c r="GD13" s="4"/>
      <c r="GE13" s="5">
        <v>333096.51</v>
      </c>
      <c r="GF13" s="4"/>
      <c r="GG13" s="5">
        <v>479478.41</v>
      </c>
      <c r="GH13" s="4"/>
      <c r="GI13" s="4"/>
      <c r="GJ13" s="4"/>
    </row>
    <row r="14" spans="1:192" ht="12.75">
      <c r="A14" s="2" t="s">
        <v>14</v>
      </c>
      <c r="B14" s="2" t="s">
        <v>15</v>
      </c>
      <c r="C14" s="3">
        <v>165</v>
      </c>
      <c r="D14" s="4"/>
      <c r="E14" s="5">
        <v>427.81</v>
      </c>
      <c r="F14" s="4"/>
      <c r="G14" s="31">
        <v>-0.06</v>
      </c>
      <c r="H14" s="4"/>
      <c r="I14" s="5">
        <v>451.87</v>
      </c>
      <c r="J14" s="4"/>
      <c r="K14" s="5">
        <v>456.98</v>
      </c>
      <c r="L14" s="4"/>
      <c r="M14" s="3">
        <v>44849276</v>
      </c>
      <c r="N14" s="4"/>
      <c r="O14" s="24">
        <v>27</v>
      </c>
      <c r="P14" s="25"/>
      <c r="Q14" s="24">
        <v>25</v>
      </c>
      <c r="R14" s="25"/>
      <c r="S14" s="24">
        <v>2</v>
      </c>
      <c r="T14" s="25"/>
      <c r="U14" s="24">
        <v>0</v>
      </c>
      <c r="V14" s="25"/>
      <c r="W14" s="24">
        <v>4.89</v>
      </c>
      <c r="X14" s="25"/>
      <c r="Y14" s="24">
        <v>31.89</v>
      </c>
      <c r="Z14" s="25"/>
      <c r="AA14" s="3">
        <v>1334200</v>
      </c>
      <c r="AB14" s="4"/>
      <c r="AC14" s="5">
        <v>1350729.97</v>
      </c>
      <c r="AD14" s="3">
        <v>1391372</v>
      </c>
      <c r="AE14" s="5">
        <v>304246.31</v>
      </c>
      <c r="AF14" s="3">
        <v>128500</v>
      </c>
      <c r="AG14" s="3">
        <v>0</v>
      </c>
      <c r="AH14" s="3">
        <v>0</v>
      </c>
      <c r="AI14" s="3">
        <v>1528860</v>
      </c>
      <c r="AJ14" s="3">
        <v>1406230</v>
      </c>
      <c r="AK14" s="3">
        <v>0</v>
      </c>
      <c r="AL14" s="3">
        <v>23057</v>
      </c>
      <c r="AM14" s="3">
        <v>0</v>
      </c>
      <c r="AN14" s="3">
        <v>0</v>
      </c>
      <c r="AO14" s="3">
        <v>0</v>
      </c>
      <c r="AP14" s="3">
        <v>0</v>
      </c>
      <c r="AQ14" s="3">
        <v>15033</v>
      </c>
      <c r="AR14" s="3">
        <v>13983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350</v>
      </c>
      <c r="AZ14" s="3">
        <v>0</v>
      </c>
      <c r="BA14" s="5">
        <v>3199219.28</v>
      </c>
      <c r="BB14" s="3">
        <v>2963142</v>
      </c>
      <c r="BC14" s="3">
        <v>0</v>
      </c>
      <c r="BD14" s="3">
        <v>0</v>
      </c>
      <c r="BE14" s="3">
        <v>18841</v>
      </c>
      <c r="BF14" s="3">
        <v>18676</v>
      </c>
      <c r="BG14" s="5">
        <v>5626.73</v>
      </c>
      <c r="BH14" s="3">
        <v>13500</v>
      </c>
      <c r="BI14" s="3">
        <v>0</v>
      </c>
      <c r="BJ14" s="3">
        <v>0</v>
      </c>
      <c r="BK14" s="3">
        <v>7930</v>
      </c>
      <c r="BL14" s="3">
        <v>11255</v>
      </c>
      <c r="BM14" s="3">
        <v>0</v>
      </c>
      <c r="BN14" s="3">
        <v>0</v>
      </c>
      <c r="BO14" s="3">
        <v>323520</v>
      </c>
      <c r="BP14" s="3">
        <v>342240</v>
      </c>
      <c r="BQ14" s="3">
        <v>20698</v>
      </c>
      <c r="BR14" s="3">
        <v>16965</v>
      </c>
      <c r="BS14" s="3">
        <v>0</v>
      </c>
      <c r="BT14" s="3">
        <v>0</v>
      </c>
      <c r="BU14" s="5">
        <v>2094.47</v>
      </c>
      <c r="BV14" s="3">
        <v>2000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5">
        <v>16748.25</v>
      </c>
      <c r="CD14" s="3">
        <v>7544</v>
      </c>
      <c r="CE14" s="5">
        <v>395458.45</v>
      </c>
      <c r="CF14" s="3">
        <v>412180</v>
      </c>
      <c r="CG14" s="5">
        <v>677045.05</v>
      </c>
      <c r="CH14" s="3">
        <v>618165</v>
      </c>
      <c r="CI14" s="5">
        <v>64326.2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5">
        <v>151.53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5">
        <v>64477.73</v>
      </c>
      <c r="CV14" s="3">
        <v>0</v>
      </c>
      <c r="CW14" s="5">
        <v>4336200.51</v>
      </c>
      <c r="CX14" s="3">
        <v>3993487</v>
      </c>
      <c r="CY14" s="5">
        <v>1697398.34</v>
      </c>
      <c r="CZ14" s="5">
        <v>1533666.98</v>
      </c>
      <c r="DA14" s="5">
        <v>257063.2</v>
      </c>
      <c r="DB14" s="5">
        <v>268690.93</v>
      </c>
      <c r="DC14" s="5">
        <v>168623.31</v>
      </c>
      <c r="DD14" s="5">
        <v>177124.06</v>
      </c>
      <c r="DE14" s="3">
        <v>0</v>
      </c>
      <c r="DF14" s="3">
        <v>0</v>
      </c>
      <c r="DG14" s="5">
        <v>129463.95</v>
      </c>
      <c r="DH14" s="5">
        <v>133782.73</v>
      </c>
      <c r="DI14" s="5">
        <v>95617.8</v>
      </c>
      <c r="DJ14" s="5">
        <v>94459.3</v>
      </c>
      <c r="DK14" s="5">
        <v>2348166.6</v>
      </c>
      <c r="DL14" s="3">
        <v>2207724</v>
      </c>
      <c r="DM14" s="5">
        <v>159976.29</v>
      </c>
      <c r="DN14" s="5">
        <v>159298.24</v>
      </c>
      <c r="DO14" s="5">
        <v>74561.16</v>
      </c>
      <c r="DP14" s="5">
        <v>76800.52</v>
      </c>
      <c r="DQ14" s="5">
        <v>397672.5</v>
      </c>
      <c r="DR14" s="5">
        <v>334037.42</v>
      </c>
      <c r="DS14" s="5">
        <v>245051.6</v>
      </c>
      <c r="DT14" s="5">
        <v>213386.95</v>
      </c>
      <c r="DU14" s="5">
        <v>475.61</v>
      </c>
      <c r="DV14" s="3">
        <v>0</v>
      </c>
      <c r="DW14" s="5">
        <v>877737.16</v>
      </c>
      <c r="DX14" s="5">
        <v>783523.13</v>
      </c>
      <c r="DY14" s="5">
        <v>147751.2</v>
      </c>
      <c r="DZ14" s="5">
        <v>132131.88</v>
      </c>
      <c r="EA14" s="5">
        <v>281184.97</v>
      </c>
      <c r="EB14" s="5">
        <v>288494.53</v>
      </c>
      <c r="EC14" s="5">
        <v>176626.96</v>
      </c>
      <c r="ED14" s="5">
        <v>169762.58</v>
      </c>
      <c r="EE14" s="5">
        <v>605563.13</v>
      </c>
      <c r="EF14" s="5">
        <v>590388.99</v>
      </c>
      <c r="EG14" s="5">
        <v>253707.26</v>
      </c>
      <c r="EH14" s="5">
        <v>267618.5</v>
      </c>
      <c r="EI14" s="3">
        <v>0</v>
      </c>
      <c r="EJ14" s="3">
        <v>0</v>
      </c>
      <c r="EK14" s="3">
        <v>354</v>
      </c>
      <c r="EL14" s="3">
        <v>600</v>
      </c>
      <c r="EM14" s="3">
        <v>0</v>
      </c>
      <c r="EN14" s="3">
        <v>0</v>
      </c>
      <c r="EO14" s="5">
        <v>254061.26</v>
      </c>
      <c r="EP14" s="5">
        <v>268218.5</v>
      </c>
      <c r="EQ14" s="3">
        <v>0</v>
      </c>
      <c r="ER14" s="3">
        <v>0</v>
      </c>
      <c r="ES14" s="5">
        <v>154150.41</v>
      </c>
      <c r="ET14" s="3">
        <v>141000</v>
      </c>
      <c r="EU14" s="3">
        <v>0</v>
      </c>
      <c r="EV14" s="3">
        <v>0</v>
      </c>
      <c r="EW14" s="3">
        <v>0</v>
      </c>
      <c r="EX14" s="3">
        <v>0</v>
      </c>
      <c r="EY14" s="3">
        <v>0</v>
      </c>
      <c r="EZ14" s="3">
        <v>0</v>
      </c>
      <c r="FA14" s="5">
        <v>4239678.56</v>
      </c>
      <c r="FB14" s="5">
        <v>3990854.62</v>
      </c>
      <c r="FC14" s="5">
        <v>74890.34</v>
      </c>
      <c r="FD14" s="3">
        <v>26000</v>
      </c>
      <c r="FE14" s="5">
        <v>154150.41</v>
      </c>
      <c r="FF14" s="3">
        <v>141000</v>
      </c>
      <c r="FG14" s="5">
        <v>4010637.81</v>
      </c>
      <c r="FH14" s="5">
        <v>3823854.62</v>
      </c>
      <c r="FI14" s="5">
        <v>353030.32</v>
      </c>
      <c r="FJ14" s="4"/>
      <c r="FK14" s="5">
        <v>3657607.49</v>
      </c>
      <c r="FL14" s="4"/>
      <c r="FM14" s="3">
        <v>8549</v>
      </c>
      <c r="FN14" s="4"/>
      <c r="FO14" s="5">
        <v>38.14</v>
      </c>
      <c r="FP14" s="4"/>
      <c r="FQ14" s="3">
        <v>37493</v>
      </c>
      <c r="FR14" s="4"/>
      <c r="FS14" s="5">
        <v>42.36</v>
      </c>
      <c r="FT14" s="4"/>
      <c r="FU14" s="3">
        <v>40193</v>
      </c>
      <c r="FV14" s="4"/>
      <c r="FW14" s="5">
        <v>989870.35</v>
      </c>
      <c r="FX14" s="4"/>
      <c r="FY14" s="5">
        <v>88499.42</v>
      </c>
      <c r="FZ14" s="4"/>
      <c r="GA14" s="3">
        <v>0</v>
      </c>
      <c r="GB14" s="4"/>
      <c r="GC14" s="5">
        <v>901370.93</v>
      </c>
      <c r="GD14" s="4"/>
      <c r="GE14" s="3">
        <v>0</v>
      </c>
      <c r="GF14" s="4"/>
      <c r="GG14" s="3">
        <v>0</v>
      </c>
      <c r="GH14" s="4"/>
      <c r="GI14" s="4"/>
      <c r="GJ14" s="4"/>
    </row>
    <row r="15" spans="1:192" ht="12.75">
      <c r="A15" s="2" t="s">
        <v>16</v>
      </c>
      <c r="B15" s="2" t="s">
        <v>17</v>
      </c>
      <c r="C15" s="3">
        <v>145</v>
      </c>
      <c r="D15" s="4"/>
      <c r="E15" s="5">
        <v>10608.99</v>
      </c>
      <c r="F15" s="4"/>
      <c r="G15" s="31">
        <v>0.55</v>
      </c>
      <c r="H15" s="4"/>
      <c r="I15" s="5">
        <v>11168.13</v>
      </c>
      <c r="J15" s="4"/>
      <c r="K15" s="5">
        <v>10134.42</v>
      </c>
      <c r="L15" s="4"/>
      <c r="M15" s="3">
        <v>1271074185</v>
      </c>
      <c r="N15" s="4"/>
      <c r="O15" s="24">
        <v>25</v>
      </c>
      <c r="P15" s="25"/>
      <c r="Q15" s="24">
        <v>25</v>
      </c>
      <c r="R15" s="25"/>
      <c r="S15" s="24">
        <v>0</v>
      </c>
      <c r="T15" s="25"/>
      <c r="U15" s="24">
        <v>2</v>
      </c>
      <c r="V15" s="25"/>
      <c r="W15" s="24">
        <v>13.3</v>
      </c>
      <c r="X15" s="25"/>
      <c r="Y15" s="24">
        <v>40.3</v>
      </c>
      <c r="Z15" s="25"/>
      <c r="AA15" s="5">
        <v>137886399.28</v>
      </c>
      <c r="AB15" s="4"/>
      <c r="AC15" s="5">
        <v>43820498.24</v>
      </c>
      <c r="AD15" s="5">
        <v>51805564.23</v>
      </c>
      <c r="AE15" s="5">
        <v>9835363.24</v>
      </c>
      <c r="AF15" s="5">
        <v>6384989.25</v>
      </c>
      <c r="AG15" s="3">
        <v>0</v>
      </c>
      <c r="AH15" s="3">
        <v>0</v>
      </c>
      <c r="AI15" s="3">
        <v>29381914</v>
      </c>
      <c r="AJ15" s="3">
        <v>32629784</v>
      </c>
      <c r="AK15" s="3">
        <v>0</v>
      </c>
      <c r="AL15" s="3">
        <v>568688</v>
      </c>
      <c r="AM15" s="3">
        <v>0</v>
      </c>
      <c r="AN15" s="3">
        <v>0</v>
      </c>
      <c r="AO15" s="3">
        <v>5478030</v>
      </c>
      <c r="AP15" s="3">
        <v>4283531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5">
        <v>88515805.48</v>
      </c>
      <c r="BB15" s="5">
        <v>95672556.48</v>
      </c>
      <c r="BC15" s="3">
        <v>0</v>
      </c>
      <c r="BD15" s="3">
        <v>0</v>
      </c>
      <c r="BE15" s="3">
        <v>417842</v>
      </c>
      <c r="BF15" s="3">
        <v>460637</v>
      </c>
      <c r="BG15" s="5">
        <v>115922.07</v>
      </c>
      <c r="BH15" s="3">
        <v>100000</v>
      </c>
      <c r="BI15" s="3">
        <v>11000</v>
      </c>
      <c r="BJ15" s="3">
        <v>10000</v>
      </c>
      <c r="BK15" s="3">
        <v>59475</v>
      </c>
      <c r="BL15" s="3">
        <v>20000</v>
      </c>
      <c r="BM15" s="3">
        <v>123825</v>
      </c>
      <c r="BN15" s="3">
        <v>186055</v>
      </c>
      <c r="BO15" s="3">
        <v>1282003</v>
      </c>
      <c r="BP15" s="3">
        <v>1512345</v>
      </c>
      <c r="BQ15" s="5">
        <v>1007455.25</v>
      </c>
      <c r="BR15" s="3">
        <v>952000</v>
      </c>
      <c r="BS15" s="3">
        <v>23021</v>
      </c>
      <c r="BT15" s="3">
        <v>15000</v>
      </c>
      <c r="BU15" s="5">
        <v>31310.84</v>
      </c>
      <c r="BV15" s="3">
        <v>32000</v>
      </c>
      <c r="BW15" s="3">
        <v>0</v>
      </c>
      <c r="BX15" s="3">
        <v>0</v>
      </c>
      <c r="BY15" s="3">
        <v>0</v>
      </c>
      <c r="BZ15" s="3">
        <v>509302</v>
      </c>
      <c r="CA15" s="3">
        <v>0</v>
      </c>
      <c r="CB15" s="3">
        <v>0</v>
      </c>
      <c r="CC15" s="5">
        <v>849384.5</v>
      </c>
      <c r="CD15" s="5">
        <v>79261.06</v>
      </c>
      <c r="CE15" s="5">
        <v>3921238.66</v>
      </c>
      <c r="CF15" s="5">
        <v>3876600.06</v>
      </c>
      <c r="CG15" s="5">
        <v>5057483.57</v>
      </c>
      <c r="CH15" s="3">
        <v>5038552</v>
      </c>
      <c r="CI15" s="5">
        <v>23655982.64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325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5">
        <v>23656307.64</v>
      </c>
      <c r="CV15" s="3">
        <v>0</v>
      </c>
      <c r="CW15" s="5">
        <v>121150835.35</v>
      </c>
      <c r="CX15" s="5">
        <v>104587708.54</v>
      </c>
      <c r="CY15" s="5">
        <v>38441935.33</v>
      </c>
      <c r="CZ15" s="5">
        <v>40268389.29</v>
      </c>
      <c r="DA15" s="5">
        <v>7423857.54</v>
      </c>
      <c r="DB15" s="5">
        <v>6899177.77</v>
      </c>
      <c r="DC15" s="5">
        <v>1582433.15</v>
      </c>
      <c r="DD15" s="5">
        <v>1637168.29</v>
      </c>
      <c r="DE15" s="3">
        <v>0</v>
      </c>
      <c r="DF15" s="3">
        <v>0</v>
      </c>
      <c r="DG15" s="5">
        <v>1804650.26</v>
      </c>
      <c r="DH15" s="5">
        <v>2242395.5</v>
      </c>
      <c r="DI15" s="5">
        <v>3644717.14</v>
      </c>
      <c r="DJ15" s="5">
        <v>3240898.02</v>
      </c>
      <c r="DK15" s="5">
        <v>52897593.42</v>
      </c>
      <c r="DL15" s="5">
        <v>54288028.87</v>
      </c>
      <c r="DM15" s="5">
        <v>1077480.89</v>
      </c>
      <c r="DN15" s="5">
        <v>1208251.71</v>
      </c>
      <c r="DO15" s="5">
        <v>2956538.32</v>
      </c>
      <c r="DP15" s="5">
        <v>2182762.23</v>
      </c>
      <c r="DQ15" s="5">
        <v>7439943.53</v>
      </c>
      <c r="DR15" s="5">
        <v>7508348.92</v>
      </c>
      <c r="DS15" s="5">
        <v>3840315.68</v>
      </c>
      <c r="DT15" s="5">
        <v>4284733.22</v>
      </c>
      <c r="DU15" s="3">
        <v>0</v>
      </c>
      <c r="DV15" s="3">
        <v>0</v>
      </c>
      <c r="DW15" s="5">
        <v>15314278.42</v>
      </c>
      <c r="DX15" s="5">
        <v>15184096.08</v>
      </c>
      <c r="DY15" s="5">
        <v>4511689.7</v>
      </c>
      <c r="DZ15" s="5">
        <v>4638325.81</v>
      </c>
      <c r="EA15" s="5">
        <v>4755609.34</v>
      </c>
      <c r="EB15" s="3">
        <v>5314913</v>
      </c>
      <c r="EC15" s="5">
        <v>5930572.51</v>
      </c>
      <c r="ED15" s="5">
        <v>5426867.46</v>
      </c>
      <c r="EE15" s="5">
        <v>15197871.55</v>
      </c>
      <c r="EF15" s="5">
        <v>15380106.27</v>
      </c>
      <c r="EG15" s="5">
        <v>4362240.01</v>
      </c>
      <c r="EH15" s="5">
        <v>4432546.82</v>
      </c>
      <c r="EI15" s="3">
        <v>0</v>
      </c>
      <c r="EJ15" s="3">
        <v>0</v>
      </c>
      <c r="EK15" s="5">
        <v>2226836.66</v>
      </c>
      <c r="EL15" s="3">
        <v>2595447</v>
      </c>
      <c r="EM15" s="3">
        <v>0</v>
      </c>
      <c r="EN15" s="3">
        <v>0</v>
      </c>
      <c r="EO15" s="5">
        <v>6589076.67</v>
      </c>
      <c r="EP15" s="5">
        <v>7027993.82</v>
      </c>
      <c r="EQ15" s="5">
        <v>16535394.81</v>
      </c>
      <c r="ER15" s="3">
        <v>10909605</v>
      </c>
      <c r="ES15" s="5">
        <v>16804933.97</v>
      </c>
      <c r="ET15" s="3">
        <v>10244480</v>
      </c>
      <c r="EU15" s="5">
        <v>105349.12</v>
      </c>
      <c r="EV15" s="3">
        <v>88700</v>
      </c>
      <c r="EW15" s="3">
        <v>0</v>
      </c>
      <c r="EX15" s="3">
        <v>0</v>
      </c>
      <c r="EY15" s="3">
        <v>511725</v>
      </c>
      <c r="EZ15" s="3">
        <v>0</v>
      </c>
      <c r="FA15" s="5">
        <v>123956222.96</v>
      </c>
      <c r="FB15" s="5">
        <v>113123010.04</v>
      </c>
      <c r="FC15" s="5">
        <v>17590273.28</v>
      </c>
      <c r="FD15" s="5">
        <v>12610195.84</v>
      </c>
      <c r="FE15" s="5">
        <v>16804933.97</v>
      </c>
      <c r="FF15" s="3">
        <v>10244480</v>
      </c>
      <c r="FG15" s="5">
        <v>89561015.71</v>
      </c>
      <c r="FH15" s="5">
        <v>90268334.2</v>
      </c>
      <c r="FI15" s="5">
        <v>7499976.32</v>
      </c>
      <c r="FJ15" s="4"/>
      <c r="FK15" s="5">
        <v>82061039.39</v>
      </c>
      <c r="FL15" s="4"/>
      <c r="FM15" s="3">
        <v>7735</v>
      </c>
      <c r="FN15" s="4"/>
      <c r="FO15" s="5">
        <v>761.71</v>
      </c>
      <c r="FP15" s="4"/>
      <c r="FQ15" s="3">
        <v>50213</v>
      </c>
      <c r="FR15" s="4"/>
      <c r="FS15" s="5">
        <v>807.56</v>
      </c>
      <c r="FT15" s="4"/>
      <c r="FU15" s="3">
        <v>52139</v>
      </c>
      <c r="FV15" s="4"/>
      <c r="FW15" s="5">
        <v>7949932.36</v>
      </c>
      <c r="FX15" s="4"/>
      <c r="FY15" s="5">
        <v>-84149.87</v>
      </c>
      <c r="FZ15" s="4"/>
      <c r="GA15" s="3">
        <v>0</v>
      </c>
      <c r="GB15" s="4"/>
      <c r="GC15" s="5">
        <v>8034082.23</v>
      </c>
      <c r="GD15" s="4"/>
      <c r="GE15" s="5">
        <v>10293822.01</v>
      </c>
      <c r="GF15" s="4"/>
      <c r="GG15" s="5">
        <v>1009716.05</v>
      </c>
      <c r="GH15" s="4"/>
      <c r="GI15" s="4"/>
      <c r="GJ15" s="4"/>
    </row>
    <row r="16" spans="1:192" ht="12.75">
      <c r="A16" s="2" t="s">
        <v>18</v>
      </c>
      <c r="B16" s="2" t="s">
        <v>19</v>
      </c>
      <c r="C16" s="3">
        <v>50</v>
      </c>
      <c r="D16" s="4"/>
      <c r="E16" s="5">
        <v>544.13</v>
      </c>
      <c r="F16" s="4"/>
      <c r="G16" s="31">
        <v>0.06</v>
      </c>
      <c r="H16" s="4"/>
      <c r="I16" s="5">
        <v>576.54</v>
      </c>
      <c r="J16" s="4"/>
      <c r="K16" s="5">
        <v>564.21</v>
      </c>
      <c r="L16" s="4"/>
      <c r="M16" s="3">
        <v>41103865</v>
      </c>
      <c r="N16" s="4"/>
      <c r="O16" s="24">
        <v>25</v>
      </c>
      <c r="P16" s="25"/>
      <c r="Q16" s="24">
        <v>25</v>
      </c>
      <c r="R16" s="25"/>
      <c r="S16" s="24">
        <v>0</v>
      </c>
      <c r="T16" s="25"/>
      <c r="U16" s="24">
        <v>0</v>
      </c>
      <c r="V16" s="25"/>
      <c r="W16" s="24">
        <v>15</v>
      </c>
      <c r="X16" s="25"/>
      <c r="Y16" s="24">
        <v>40</v>
      </c>
      <c r="Z16" s="25"/>
      <c r="AA16" s="5">
        <v>6471092.13</v>
      </c>
      <c r="AB16" s="4"/>
      <c r="AC16" s="5">
        <v>1588909.56</v>
      </c>
      <c r="AD16" s="5">
        <v>1047184.99</v>
      </c>
      <c r="AE16" s="5">
        <v>1167150.16</v>
      </c>
      <c r="AF16" s="5">
        <v>87795.84</v>
      </c>
      <c r="AG16" s="3">
        <v>0</v>
      </c>
      <c r="AH16" s="3">
        <v>0</v>
      </c>
      <c r="AI16" s="3">
        <v>2235565</v>
      </c>
      <c r="AJ16" s="3">
        <v>2235565</v>
      </c>
      <c r="AK16" s="3">
        <v>0</v>
      </c>
      <c r="AL16" s="3">
        <v>0</v>
      </c>
      <c r="AM16" s="3">
        <v>0</v>
      </c>
      <c r="AN16" s="3">
        <v>0</v>
      </c>
      <c r="AO16" s="3">
        <v>178848</v>
      </c>
      <c r="AP16" s="3">
        <v>225760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5">
        <v>626935.69</v>
      </c>
      <c r="AZ16" s="3">
        <v>0</v>
      </c>
      <c r="BA16" s="5">
        <v>5797408.41</v>
      </c>
      <c r="BB16" s="5">
        <v>3596305.83</v>
      </c>
      <c r="BC16" s="3">
        <v>0</v>
      </c>
      <c r="BD16" s="3">
        <v>0</v>
      </c>
      <c r="BE16" s="3">
        <v>23262</v>
      </c>
      <c r="BF16" s="5">
        <v>24070.51</v>
      </c>
      <c r="BG16" s="5">
        <v>15785.91</v>
      </c>
      <c r="BH16" s="3">
        <v>0</v>
      </c>
      <c r="BI16" s="3">
        <v>0</v>
      </c>
      <c r="BJ16" s="3">
        <v>0</v>
      </c>
      <c r="BK16" s="3">
        <v>6435</v>
      </c>
      <c r="BL16" s="3">
        <v>0</v>
      </c>
      <c r="BM16" s="3">
        <v>19110</v>
      </c>
      <c r="BN16" s="3">
        <v>20280</v>
      </c>
      <c r="BO16" s="3">
        <v>376320</v>
      </c>
      <c r="BP16" s="3">
        <v>419616</v>
      </c>
      <c r="BQ16" s="3">
        <v>27174</v>
      </c>
      <c r="BR16" s="3">
        <v>0</v>
      </c>
      <c r="BS16" s="3">
        <v>6500</v>
      </c>
      <c r="BT16" s="3">
        <v>0</v>
      </c>
      <c r="BU16" s="5">
        <v>2310.6</v>
      </c>
      <c r="BV16" s="3">
        <v>231995</v>
      </c>
      <c r="BW16" s="3">
        <v>0</v>
      </c>
      <c r="BX16" s="3">
        <v>0</v>
      </c>
      <c r="BY16" s="3">
        <v>88000</v>
      </c>
      <c r="BZ16" s="3">
        <v>88000</v>
      </c>
      <c r="CA16" s="3">
        <v>0</v>
      </c>
      <c r="CB16" s="3">
        <v>0</v>
      </c>
      <c r="CC16" s="5">
        <v>677524.65</v>
      </c>
      <c r="CD16" s="3">
        <v>6537</v>
      </c>
      <c r="CE16" s="5">
        <v>1242422.16</v>
      </c>
      <c r="CF16" s="5">
        <v>790498.51</v>
      </c>
      <c r="CG16" s="5">
        <v>496543.56</v>
      </c>
      <c r="CH16" s="3">
        <v>264992</v>
      </c>
      <c r="CI16" s="5">
        <v>900665.43</v>
      </c>
      <c r="CJ16" s="3">
        <v>170000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5">
        <v>900665.43</v>
      </c>
      <c r="CV16" s="3">
        <v>170000</v>
      </c>
      <c r="CW16" s="5">
        <v>8437039.56</v>
      </c>
      <c r="CX16" s="5">
        <v>4821796.34</v>
      </c>
      <c r="CY16" s="5">
        <v>2466480.35</v>
      </c>
      <c r="CZ16" s="5">
        <v>2717532.43</v>
      </c>
      <c r="DA16" s="5">
        <v>285444.88</v>
      </c>
      <c r="DB16" s="5">
        <v>302551.48</v>
      </c>
      <c r="DC16" s="5">
        <v>213579.14</v>
      </c>
      <c r="DD16" s="5">
        <v>190893.58</v>
      </c>
      <c r="DE16" s="3">
        <v>0</v>
      </c>
      <c r="DF16" s="3">
        <v>0</v>
      </c>
      <c r="DG16" s="5">
        <v>66332.85</v>
      </c>
      <c r="DH16" s="5">
        <v>72803.6</v>
      </c>
      <c r="DI16" s="5">
        <v>200399.21</v>
      </c>
      <c r="DJ16" s="5">
        <v>209107.07</v>
      </c>
      <c r="DK16" s="5">
        <v>3232236.43</v>
      </c>
      <c r="DL16" s="5">
        <v>3492888.16</v>
      </c>
      <c r="DM16" s="5">
        <v>225375.41</v>
      </c>
      <c r="DN16" s="5">
        <v>234607.24</v>
      </c>
      <c r="DO16" s="5">
        <v>23595.33</v>
      </c>
      <c r="DP16" s="3">
        <v>5350</v>
      </c>
      <c r="DQ16" s="5">
        <v>571860.49</v>
      </c>
      <c r="DR16" s="5">
        <v>624504.23</v>
      </c>
      <c r="DS16" s="5">
        <v>258703.28</v>
      </c>
      <c r="DT16" s="5">
        <v>290767.55</v>
      </c>
      <c r="DU16" s="5">
        <v>3617.96</v>
      </c>
      <c r="DV16" s="3">
        <v>0</v>
      </c>
      <c r="DW16" s="5">
        <v>1083152.47</v>
      </c>
      <c r="DX16" s="5">
        <v>1155229.02</v>
      </c>
      <c r="DY16" s="5">
        <v>177514.45</v>
      </c>
      <c r="DZ16" s="5">
        <v>259290.61</v>
      </c>
      <c r="EA16" s="5">
        <v>319808.53</v>
      </c>
      <c r="EB16" s="5">
        <v>309975.96</v>
      </c>
      <c r="EC16" s="5">
        <v>191255.68</v>
      </c>
      <c r="ED16" s="5">
        <v>321899.38</v>
      </c>
      <c r="EE16" s="5">
        <v>688578.66</v>
      </c>
      <c r="EF16" s="5">
        <v>891165.95</v>
      </c>
      <c r="EG16" s="5">
        <v>246326.58</v>
      </c>
      <c r="EH16" s="5">
        <v>204420.32</v>
      </c>
      <c r="EI16" s="3">
        <v>0</v>
      </c>
      <c r="EJ16" s="3">
        <v>0</v>
      </c>
      <c r="EK16" s="5">
        <v>235.72</v>
      </c>
      <c r="EL16" s="3">
        <v>427</v>
      </c>
      <c r="EM16" s="3">
        <v>0</v>
      </c>
      <c r="EN16" s="3">
        <v>0</v>
      </c>
      <c r="EO16" s="5">
        <v>246562.3</v>
      </c>
      <c r="EP16" s="5">
        <v>204847.32</v>
      </c>
      <c r="EQ16" s="5">
        <v>3795501.31</v>
      </c>
      <c r="ER16" s="3">
        <v>0</v>
      </c>
      <c r="ES16" s="5">
        <v>399616.24</v>
      </c>
      <c r="ET16" s="5">
        <v>366056.25</v>
      </c>
      <c r="EU16" s="3">
        <v>0</v>
      </c>
      <c r="EV16" s="3">
        <v>0</v>
      </c>
      <c r="EW16" s="3">
        <v>0</v>
      </c>
      <c r="EX16" s="3">
        <v>0</v>
      </c>
      <c r="EY16" s="3">
        <v>0</v>
      </c>
      <c r="EZ16" s="3">
        <v>0</v>
      </c>
      <c r="FA16" s="5">
        <v>9445647.41</v>
      </c>
      <c r="FB16" s="5">
        <v>6110186.7</v>
      </c>
      <c r="FC16" s="5">
        <v>3859982.08</v>
      </c>
      <c r="FD16" s="3">
        <v>174500</v>
      </c>
      <c r="FE16" s="5">
        <v>399616.24</v>
      </c>
      <c r="FF16" s="5">
        <v>366056.25</v>
      </c>
      <c r="FG16" s="5">
        <v>5186049.09</v>
      </c>
      <c r="FH16" s="5">
        <v>5569630.45</v>
      </c>
      <c r="FI16" s="5">
        <v>396743.11</v>
      </c>
      <c r="FJ16" s="4"/>
      <c r="FK16" s="5">
        <v>4789305.98</v>
      </c>
      <c r="FL16" s="4"/>
      <c r="FM16" s="3">
        <v>8801</v>
      </c>
      <c r="FN16" s="4"/>
      <c r="FO16" s="5">
        <v>41.3</v>
      </c>
      <c r="FP16" s="4"/>
      <c r="FQ16" s="3">
        <v>45139</v>
      </c>
      <c r="FR16" s="4"/>
      <c r="FS16" s="5">
        <v>43.77</v>
      </c>
      <c r="FT16" s="4"/>
      <c r="FU16" s="3">
        <v>48170</v>
      </c>
      <c r="FV16" s="4"/>
      <c r="FW16" s="5">
        <v>2153677.42</v>
      </c>
      <c r="FX16" s="4"/>
      <c r="FY16" s="5">
        <v>114030.9</v>
      </c>
      <c r="FZ16" s="4"/>
      <c r="GA16" s="3">
        <v>0</v>
      </c>
      <c r="GB16" s="4"/>
      <c r="GC16" s="5">
        <v>2039646.52</v>
      </c>
      <c r="GD16" s="4"/>
      <c r="GE16" s="5">
        <v>540208.52</v>
      </c>
      <c r="GF16" s="4"/>
      <c r="GG16" s="3">
        <v>0</v>
      </c>
      <c r="GH16" s="4"/>
      <c r="GI16" s="4"/>
      <c r="GJ16" s="4"/>
    </row>
    <row r="17" spans="1:192" ht="12.75">
      <c r="A17" s="2" t="s">
        <v>20</v>
      </c>
      <c r="B17" s="2" t="s">
        <v>21</v>
      </c>
      <c r="C17" s="3">
        <v>85</v>
      </c>
      <c r="D17" s="4"/>
      <c r="E17" s="5">
        <v>1364.07</v>
      </c>
      <c r="F17" s="4"/>
      <c r="G17" s="31">
        <v>0.18</v>
      </c>
      <c r="H17" s="4"/>
      <c r="I17" s="5">
        <v>1441.1</v>
      </c>
      <c r="J17" s="4"/>
      <c r="K17" s="5">
        <v>1457.26</v>
      </c>
      <c r="L17" s="4"/>
      <c r="M17" s="3">
        <v>131928940</v>
      </c>
      <c r="N17" s="4"/>
      <c r="O17" s="24">
        <v>25</v>
      </c>
      <c r="P17" s="25"/>
      <c r="Q17" s="24">
        <v>25</v>
      </c>
      <c r="R17" s="25"/>
      <c r="S17" s="24">
        <v>0</v>
      </c>
      <c r="T17" s="25"/>
      <c r="U17" s="24">
        <v>0</v>
      </c>
      <c r="V17" s="25"/>
      <c r="W17" s="24">
        <v>15</v>
      </c>
      <c r="X17" s="25"/>
      <c r="Y17" s="24">
        <v>40</v>
      </c>
      <c r="Z17" s="25"/>
      <c r="AA17" s="3">
        <v>12325000</v>
      </c>
      <c r="AB17" s="4"/>
      <c r="AC17" s="3">
        <v>4880747</v>
      </c>
      <c r="AD17" s="3">
        <v>5036000</v>
      </c>
      <c r="AE17" s="5">
        <v>750587.98</v>
      </c>
      <c r="AF17" s="3">
        <v>850472</v>
      </c>
      <c r="AG17" s="3">
        <v>0</v>
      </c>
      <c r="AH17" s="3">
        <v>0</v>
      </c>
      <c r="AI17" s="3">
        <v>5336411</v>
      </c>
      <c r="AJ17" s="3">
        <v>5011139</v>
      </c>
      <c r="AK17" s="3">
        <v>0</v>
      </c>
      <c r="AL17" s="3">
        <v>73512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700</v>
      </c>
      <c r="AZ17" s="3">
        <v>45336</v>
      </c>
      <c r="BA17" s="5">
        <v>10968445.98</v>
      </c>
      <c r="BB17" s="3">
        <v>11016459</v>
      </c>
      <c r="BC17" s="3">
        <v>0</v>
      </c>
      <c r="BD17" s="3">
        <v>0</v>
      </c>
      <c r="BE17" s="3">
        <v>60083</v>
      </c>
      <c r="BF17" s="3">
        <v>0</v>
      </c>
      <c r="BG17" s="5">
        <v>22100.06</v>
      </c>
      <c r="BH17" s="3">
        <v>5000</v>
      </c>
      <c r="BI17" s="3">
        <v>175</v>
      </c>
      <c r="BJ17" s="3">
        <v>0</v>
      </c>
      <c r="BK17" s="3">
        <v>40495</v>
      </c>
      <c r="BL17" s="3">
        <v>0</v>
      </c>
      <c r="BM17" s="3">
        <v>24180</v>
      </c>
      <c r="BN17" s="3">
        <v>20000</v>
      </c>
      <c r="BO17" s="3">
        <v>374840</v>
      </c>
      <c r="BP17" s="3">
        <v>382912</v>
      </c>
      <c r="BQ17" s="3">
        <v>13596</v>
      </c>
      <c r="BR17" s="3">
        <v>128000</v>
      </c>
      <c r="BS17" s="5">
        <v>7601.18</v>
      </c>
      <c r="BT17" s="3">
        <v>0</v>
      </c>
      <c r="BU17" s="5">
        <v>5222.08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5">
        <v>846912.71</v>
      </c>
      <c r="CD17" s="3">
        <v>91854</v>
      </c>
      <c r="CE17" s="5">
        <v>1395205.03</v>
      </c>
      <c r="CF17" s="3">
        <v>627766</v>
      </c>
      <c r="CG17" s="5">
        <v>899716.04</v>
      </c>
      <c r="CH17" s="5">
        <v>560046.59</v>
      </c>
      <c r="CI17" s="3">
        <v>1250000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1250000</v>
      </c>
      <c r="CV17" s="3">
        <v>0</v>
      </c>
      <c r="CW17" s="5">
        <v>14513367.05</v>
      </c>
      <c r="CX17" s="5">
        <v>12204271.59</v>
      </c>
      <c r="CY17" s="5">
        <v>5194960.36</v>
      </c>
      <c r="CZ17" s="5">
        <v>4775892.65</v>
      </c>
      <c r="DA17" s="5">
        <v>826903.28</v>
      </c>
      <c r="DB17" s="5">
        <v>1018784.53</v>
      </c>
      <c r="DC17" s="5">
        <v>505781.44</v>
      </c>
      <c r="DD17" s="5">
        <v>482064.21</v>
      </c>
      <c r="DE17" s="3">
        <v>0</v>
      </c>
      <c r="DF17" s="3">
        <v>0</v>
      </c>
      <c r="DG17" s="5">
        <v>274905.18</v>
      </c>
      <c r="DH17" s="5">
        <v>272938.84</v>
      </c>
      <c r="DI17" s="5">
        <v>199401.87</v>
      </c>
      <c r="DJ17" s="5">
        <v>203880.12</v>
      </c>
      <c r="DK17" s="5">
        <v>7001952.13</v>
      </c>
      <c r="DL17" s="5">
        <v>6753560.35</v>
      </c>
      <c r="DM17" s="5">
        <v>173036.56</v>
      </c>
      <c r="DN17" s="5">
        <v>160268.88</v>
      </c>
      <c r="DO17" s="5">
        <v>379871.72</v>
      </c>
      <c r="DP17" s="5">
        <v>384398.39</v>
      </c>
      <c r="DQ17" s="5">
        <v>1205644.07</v>
      </c>
      <c r="DR17" s="5">
        <v>975450.32</v>
      </c>
      <c r="DS17" s="5">
        <v>583916.61</v>
      </c>
      <c r="DT17" s="5">
        <v>660655.17</v>
      </c>
      <c r="DU17" s="5">
        <v>4996.11</v>
      </c>
      <c r="DV17" s="3">
        <v>5000</v>
      </c>
      <c r="DW17" s="5">
        <v>2347465.07</v>
      </c>
      <c r="DX17" s="5">
        <v>2185772.76</v>
      </c>
      <c r="DY17" s="5">
        <v>407386.64</v>
      </c>
      <c r="DZ17" s="5">
        <v>397482.41</v>
      </c>
      <c r="EA17" s="5">
        <v>667594.13</v>
      </c>
      <c r="EB17" s="5">
        <v>747233.07</v>
      </c>
      <c r="EC17" s="5">
        <v>626799.75</v>
      </c>
      <c r="ED17" s="5">
        <v>636850.24</v>
      </c>
      <c r="EE17" s="5">
        <v>1701780.52</v>
      </c>
      <c r="EF17" s="5">
        <v>1781565.72</v>
      </c>
      <c r="EG17" s="5">
        <v>614528.05</v>
      </c>
      <c r="EH17" s="5">
        <v>301283.58</v>
      </c>
      <c r="EI17" s="3">
        <v>0</v>
      </c>
      <c r="EJ17" s="3">
        <v>0</v>
      </c>
      <c r="EK17" s="5">
        <v>2644.18</v>
      </c>
      <c r="EL17" s="3">
        <v>0</v>
      </c>
      <c r="EM17" s="3">
        <v>0</v>
      </c>
      <c r="EN17" s="3">
        <v>0</v>
      </c>
      <c r="EO17" s="5">
        <v>617172.23</v>
      </c>
      <c r="EP17" s="5">
        <v>301283.58</v>
      </c>
      <c r="EQ17" s="5">
        <v>2849524.93</v>
      </c>
      <c r="ER17" s="3">
        <v>0</v>
      </c>
      <c r="ES17" s="5">
        <v>1220607.75</v>
      </c>
      <c r="ET17" s="3">
        <v>2492688</v>
      </c>
      <c r="EU17" s="5">
        <v>6561.08</v>
      </c>
      <c r="EV17" s="3">
        <v>0</v>
      </c>
      <c r="EW17" s="3">
        <v>0</v>
      </c>
      <c r="EX17" s="3">
        <v>0</v>
      </c>
      <c r="EY17" s="3">
        <v>0</v>
      </c>
      <c r="EZ17" s="3">
        <v>0</v>
      </c>
      <c r="FA17" s="5">
        <v>15745063.71</v>
      </c>
      <c r="FB17" s="5">
        <v>13514870.41</v>
      </c>
      <c r="FC17" s="5">
        <v>2936421.34</v>
      </c>
      <c r="FD17" s="3">
        <v>125500</v>
      </c>
      <c r="FE17" s="5">
        <v>1220607.75</v>
      </c>
      <c r="FF17" s="3">
        <v>2492688</v>
      </c>
      <c r="FG17" s="5">
        <v>11588034.62</v>
      </c>
      <c r="FH17" s="5">
        <v>10896682.41</v>
      </c>
      <c r="FI17" s="5">
        <v>524804.23</v>
      </c>
      <c r="FJ17" s="4"/>
      <c r="FK17" s="5">
        <v>11063230.39</v>
      </c>
      <c r="FL17" s="4"/>
      <c r="FM17" s="3">
        <v>8110</v>
      </c>
      <c r="FN17" s="4"/>
      <c r="FO17" s="5">
        <v>112.43</v>
      </c>
      <c r="FP17" s="4"/>
      <c r="FQ17" s="3">
        <v>40007</v>
      </c>
      <c r="FR17" s="4"/>
      <c r="FS17" s="5">
        <v>121.31</v>
      </c>
      <c r="FT17" s="4"/>
      <c r="FU17" s="3">
        <v>42916</v>
      </c>
      <c r="FV17" s="4"/>
      <c r="FW17" s="5">
        <v>1455665.6</v>
      </c>
      <c r="FX17" s="4"/>
      <c r="FY17" s="5">
        <v>19153.49</v>
      </c>
      <c r="FZ17" s="4"/>
      <c r="GA17" s="3">
        <v>0</v>
      </c>
      <c r="GB17" s="4"/>
      <c r="GC17" s="5">
        <v>1436512.11</v>
      </c>
      <c r="GD17" s="4"/>
      <c r="GE17" s="3">
        <v>0</v>
      </c>
      <c r="GF17" s="4"/>
      <c r="GG17" s="3">
        <v>0</v>
      </c>
      <c r="GH17" s="4"/>
      <c r="GI17" s="4"/>
      <c r="GJ17" s="4"/>
    </row>
    <row r="18" spans="1:192" ht="12.75">
      <c r="A18" s="2" t="s">
        <v>22</v>
      </c>
      <c r="B18" s="2" t="s">
        <v>23</v>
      </c>
      <c r="C18" s="3">
        <v>149</v>
      </c>
      <c r="D18" s="4"/>
      <c r="E18" s="5">
        <v>1583.2</v>
      </c>
      <c r="F18" s="4"/>
      <c r="G18" s="31">
        <v>0.16</v>
      </c>
      <c r="H18" s="4"/>
      <c r="I18" s="5">
        <v>1685.14</v>
      </c>
      <c r="J18" s="4"/>
      <c r="K18" s="5">
        <v>1650.41</v>
      </c>
      <c r="L18" s="4"/>
      <c r="M18" s="3">
        <v>218928620</v>
      </c>
      <c r="N18" s="4"/>
      <c r="O18" s="24">
        <v>25</v>
      </c>
      <c r="P18" s="25"/>
      <c r="Q18" s="24">
        <v>25</v>
      </c>
      <c r="R18" s="25"/>
      <c r="S18" s="24">
        <v>0</v>
      </c>
      <c r="T18" s="25"/>
      <c r="U18" s="24">
        <v>0</v>
      </c>
      <c r="V18" s="25"/>
      <c r="W18" s="24">
        <v>10.4</v>
      </c>
      <c r="X18" s="25"/>
      <c r="Y18" s="24">
        <v>35.4</v>
      </c>
      <c r="Z18" s="25"/>
      <c r="AA18" s="5">
        <v>28143923.63</v>
      </c>
      <c r="AB18" s="4"/>
      <c r="AC18" s="5">
        <v>6675966.77</v>
      </c>
      <c r="AD18" s="3">
        <v>7521065</v>
      </c>
      <c r="AE18" s="5">
        <v>1042523.25</v>
      </c>
      <c r="AF18" s="3">
        <v>353000</v>
      </c>
      <c r="AG18" s="3">
        <v>0</v>
      </c>
      <c r="AH18" s="3">
        <v>0</v>
      </c>
      <c r="AI18" s="3">
        <v>4540709</v>
      </c>
      <c r="AJ18" s="3">
        <v>4301016</v>
      </c>
      <c r="AK18" s="3">
        <v>0</v>
      </c>
      <c r="AL18" s="3">
        <v>86187</v>
      </c>
      <c r="AM18" s="3">
        <v>0</v>
      </c>
      <c r="AN18" s="3">
        <v>0</v>
      </c>
      <c r="AO18" s="3">
        <v>196452</v>
      </c>
      <c r="AP18" s="3">
        <v>200165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700</v>
      </c>
      <c r="AZ18" s="3">
        <v>0</v>
      </c>
      <c r="BA18" s="5">
        <v>12456351.02</v>
      </c>
      <c r="BB18" s="3">
        <v>12461433</v>
      </c>
      <c r="BC18" s="3">
        <v>0</v>
      </c>
      <c r="BD18" s="3">
        <v>0</v>
      </c>
      <c r="BE18" s="3">
        <v>68046</v>
      </c>
      <c r="BF18" s="3">
        <v>69811</v>
      </c>
      <c r="BG18" s="5">
        <v>42374.05</v>
      </c>
      <c r="BH18" s="5">
        <v>24046.53</v>
      </c>
      <c r="BI18" s="3">
        <v>175</v>
      </c>
      <c r="BJ18" s="3">
        <v>0</v>
      </c>
      <c r="BK18" s="3">
        <v>68185</v>
      </c>
      <c r="BL18" s="3">
        <v>65861</v>
      </c>
      <c r="BM18" s="3">
        <v>11115</v>
      </c>
      <c r="BN18" s="3">
        <v>10548</v>
      </c>
      <c r="BO18" s="3">
        <v>351111</v>
      </c>
      <c r="BP18" s="3">
        <v>356037</v>
      </c>
      <c r="BQ18" s="3">
        <v>64837</v>
      </c>
      <c r="BR18" s="3">
        <v>16422</v>
      </c>
      <c r="BS18" s="5">
        <v>40525.65</v>
      </c>
      <c r="BT18" s="3">
        <v>0</v>
      </c>
      <c r="BU18" s="5">
        <v>6141.63</v>
      </c>
      <c r="BV18" s="3">
        <v>0</v>
      </c>
      <c r="BW18" s="3">
        <v>0</v>
      </c>
      <c r="BX18" s="3">
        <v>0</v>
      </c>
      <c r="BY18" s="3">
        <v>0</v>
      </c>
      <c r="BZ18" s="3">
        <v>195200</v>
      </c>
      <c r="CA18" s="3">
        <v>0</v>
      </c>
      <c r="CB18" s="3">
        <v>0</v>
      </c>
      <c r="CC18" s="3">
        <v>4548</v>
      </c>
      <c r="CD18" s="3">
        <v>4042</v>
      </c>
      <c r="CE18" s="5">
        <v>657058.33</v>
      </c>
      <c r="CF18" s="5">
        <v>741967.53</v>
      </c>
      <c r="CG18" s="5">
        <v>955066.7</v>
      </c>
      <c r="CH18" s="3">
        <v>623621</v>
      </c>
      <c r="CI18" s="5">
        <v>1753759.3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5">
        <v>11987.25</v>
      </c>
      <c r="CR18" s="3">
        <v>0</v>
      </c>
      <c r="CS18" s="3">
        <v>0</v>
      </c>
      <c r="CT18" s="3">
        <v>0</v>
      </c>
      <c r="CU18" s="5">
        <v>1765746.55</v>
      </c>
      <c r="CV18" s="3">
        <v>0</v>
      </c>
      <c r="CW18" s="5">
        <v>15834222.6</v>
      </c>
      <c r="CX18" s="5">
        <v>13827021.53</v>
      </c>
      <c r="CY18" s="5">
        <v>5496278.84</v>
      </c>
      <c r="CZ18" s="5">
        <v>5303956.1</v>
      </c>
      <c r="DA18" s="5">
        <v>741309.41</v>
      </c>
      <c r="DB18" s="5">
        <v>829406.82</v>
      </c>
      <c r="DC18" s="5">
        <v>545845.84</v>
      </c>
      <c r="DD18" s="3">
        <v>495454</v>
      </c>
      <c r="DE18" s="3">
        <v>0</v>
      </c>
      <c r="DF18" s="3">
        <v>0</v>
      </c>
      <c r="DG18" s="5">
        <v>175761.72</v>
      </c>
      <c r="DH18" s="5">
        <v>208099.2</v>
      </c>
      <c r="DI18" s="5">
        <v>609404.47</v>
      </c>
      <c r="DJ18" s="5">
        <v>655415.28</v>
      </c>
      <c r="DK18" s="5">
        <v>7568600.28</v>
      </c>
      <c r="DL18" s="5">
        <v>7492331.4</v>
      </c>
      <c r="DM18" s="5">
        <v>240529.82</v>
      </c>
      <c r="DN18" s="3">
        <v>243882</v>
      </c>
      <c r="DO18" s="5">
        <v>387636.61</v>
      </c>
      <c r="DP18" s="3">
        <v>364546</v>
      </c>
      <c r="DQ18" s="5">
        <v>1148343.42</v>
      </c>
      <c r="DR18" s="5">
        <v>1271771.52</v>
      </c>
      <c r="DS18" s="5">
        <v>779461.2</v>
      </c>
      <c r="DT18" s="3">
        <v>626906</v>
      </c>
      <c r="DU18" s="5">
        <v>14968.45</v>
      </c>
      <c r="DV18" s="3">
        <v>15000</v>
      </c>
      <c r="DW18" s="5">
        <v>2570939.5</v>
      </c>
      <c r="DX18" s="5">
        <v>2522105.52</v>
      </c>
      <c r="DY18" s="5">
        <v>483300.89</v>
      </c>
      <c r="DZ18" s="3">
        <v>530962</v>
      </c>
      <c r="EA18" s="5">
        <v>824292.4</v>
      </c>
      <c r="EB18" s="5">
        <v>898138.86</v>
      </c>
      <c r="EC18" s="5">
        <v>558813.12</v>
      </c>
      <c r="ED18" s="5">
        <v>606261.83</v>
      </c>
      <c r="EE18" s="5">
        <v>1866406.41</v>
      </c>
      <c r="EF18" s="5">
        <v>2035362.69</v>
      </c>
      <c r="EG18" s="5">
        <v>585292.42</v>
      </c>
      <c r="EH18" s="3">
        <v>25000</v>
      </c>
      <c r="EI18" s="3">
        <v>0</v>
      </c>
      <c r="EJ18" s="3">
        <v>0</v>
      </c>
      <c r="EK18" s="3">
        <v>0</v>
      </c>
      <c r="EL18" s="3">
        <v>2000</v>
      </c>
      <c r="EM18" s="3">
        <v>0</v>
      </c>
      <c r="EN18" s="3">
        <v>0</v>
      </c>
      <c r="EO18" s="5">
        <v>585292.42</v>
      </c>
      <c r="EP18" s="3">
        <v>27000</v>
      </c>
      <c r="EQ18" s="5">
        <v>6038705.54</v>
      </c>
      <c r="ER18" s="3">
        <v>2888358</v>
      </c>
      <c r="ES18" s="5">
        <v>1856645.25</v>
      </c>
      <c r="ET18" s="5">
        <v>1914333.59</v>
      </c>
      <c r="EU18" s="3">
        <v>0</v>
      </c>
      <c r="EV18" s="3">
        <v>0</v>
      </c>
      <c r="EW18" s="3">
        <v>0</v>
      </c>
      <c r="EX18" s="3">
        <v>0</v>
      </c>
      <c r="EY18" s="5">
        <v>2820.16</v>
      </c>
      <c r="EZ18" s="3">
        <v>0</v>
      </c>
      <c r="FA18" s="5">
        <v>20489409.56</v>
      </c>
      <c r="FB18" s="5">
        <v>16879491.2</v>
      </c>
      <c r="FC18" s="5">
        <v>6870707.69</v>
      </c>
      <c r="FD18" s="3">
        <v>2997644</v>
      </c>
      <c r="FE18" s="5">
        <v>1856645.25</v>
      </c>
      <c r="FF18" s="5">
        <v>1914333.59</v>
      </c>
      <c r="FG18" s="5">
        <v>11762056.62</v>
      </c>
      <c r="FH18" s="5">
        <v>11967513.61</v>
      </c>
      <c r="FI18" s="5">
        <v>962657.4</v>
      </c>
      <c r="FJ18" s="4"/>
      <c r="FK18" s="5">
        <v>10799399.22</v>
      </c>
      <c r="FL18" s="4"/>
      <c r="FM18" s="3">
        <v>6821</v>
      </c>
      <c r="FN18" s="4"/>
      <c r="FO18" s="5">
        <v>106.8</v>
      </c>
      <c r="FP18" s="4"/>
      <c r="FQ18" s="3">
        <v>45978</v>
      </c>
      <c r="FR18" s="4"/>
      <c r="FS18" s="5">
        <v>115.06</v>
      </c>
      <c r="FT18" s="4"/>
      <c r="FU18" s="3">
        <v>47253</v>
      </c>
      <c r="FV18" s="4"/>
      <c r="FW18" s="5">
        <v>1435899.1</v>
      </c>
      <c r="FX18" s="4"/>
      <c r="FY18" s="5">
        <v>71544.87</v>
      </c>
      <c r="FZ18" s="4"/>
      <c r="GA18" s="3">
        <v>0</v>
      </c>
      <c r="GB18" s="4"/>
      <c r="GC18" s="5">
        <v>1364354.23</v>
      </c>
      <c r="GD18" s="4"/>
      <c r="GE18" s="5">
        <v>2920830.09</v>
      </c>
      <c r="GF18" s="4"/>
      <c r="GG18" s="3">
        <v>0</v>
      </c>
      <c r="GH18" s="4"/>
      <c r="GI18" s="4"/>
      <c r="GJ18" s="4"/>
    </row>
    <row r="19" spans="1:192" ht="12.75">
      <c r="A19" s="2" t="s">
        <v>24</v>
      </c>
      <c r="B19" s="2" t="s">
        <v>25</v>
      </c>
      <c r="C19" s="3">
        <v>258</v>
      </c>
      <c r="D19" s="4"/>
      <c r="E19" s="5">
        <v>12504.31</v>
      </c>
      <c r="F19" s="4"/>
      <c r="G19" s="31">
        <v>0.16</v>
      </c>
      <c r="H19" s="4"/>
      <c r="I19" s="5">
        <v>13093.86</v>
      </c>
      <c r="J19" s="4"/>
      <c r="K19" s="5">
        <v>12957.64</v>
      </c>
      <c r="L19" s="4"/>
      <c r="M19" s="3">
        <v>1300417665</v>
      </c>
      <c r="N19" s="4"/>
      <c r="O19" s="24">
        <v>25</v>
      </c>
      <c r="P19" s="25"/>
      <c r="Q19" s="24">
        <v>25</v>
      </c>
      <c r="R19" s="25"/>
      <c r="S19" s="24">
        <v>0</v>
      </c>
      <c r="T19" s="25"/>
      <c r="U19" s="24">
        <v>2.5</v>
      </c>
      <c r="V19" s="25"/>
      <c r="W19" s="24">
        <v>11.5</v>
      </c>
      <c r="X19" s="25"/>
      <c r="Y19" s="24">
        <v>39</v>
      </c>
      <c r="Z19" s="25"/>
      <c r="AA19" s="3">
        <v>142585000</v>
      </c>
      <c r="AB19" s="4"/>
      <c r="AC19" s="5">
        <v>46163878.87</v>
      </c>
      <c r="AD19" s="3">
        <v>50930000</v>
      </c>
      <c r="AE19" s="5">
        <v>8384423.75</v>
      </c>
      <c r="AF19" s="3">
        <v>3258324</v>
      </c>
      <c r="AG19" s="3">
        <v>0</v>
      </c>
      <c r="AH19" s="3">
        <v>0</v>
      </c>
      <c r="AI19" s="3">
        <v>44955168</v>
      </c>
      <c r="AJ19" s="3">
        <v>43184591</v>
      </c>
      <c r="AK19" s="3">
        <v>0</v>
      </c>
      <c r="AL19" s="3">
        <v>669907</v>
      </c>
      <c r="AM19" s="3">
        <v>0</v>
      </c>
      <c r="AN19" s="3">
        <v>0</v>
      </c>
      <c r="AO19" s="3">
        <v>1129950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700</v>
      </c>
      <c r="AZ19" s="3">
        <v>0</v>
      </c>
      <c r="BA19" s="5">
        <v>100634120.62</v>
      </c>
      <c r="BB19" s="3">
        <v>98042822</v>
      </c>
      <c r="BC19" s="3">
        <v>0</v>
      </c>
      <c r="BD19" s="3">
        <v>0</v>
      </c>
      <c r="BE19" s="3">
        <v>534243</v>
      </c>
      <c r="BF19" s="3">
        <v>542382</v>
      </c>
      <c r="BG19" s="5">
        <v>109208.97</v>
      </c>
      <c r="BH19" s="3">
        <v>0</v>
      </c>
      <c r="BI19" s="3">
        <v>10450</v>
      </c>
      <c r="BJ19" s="3">
        <v>0</v>
      </c>
      <c r="BK19" s="3">
        <v>499298</v>
      </c>
      <c r="BL19" s="3">
        <v>642970</v>
      </c>
      <c r="BM19" s="3">
        <v>721305</v>
      </c>
      <c r="BN19" s="3">
        <v>721000</v>
      </c>
      <c r="BO19" s="3">
        <v>3199588</v>
      </c>
      <c r="BP19" s="3">
        <v>3491476</v>
      </c>
      <c r="BQ19" s="3">
        <v>126126</v>
      </c>
      <c r="BR19" s="3">
        <v>97000</v>
      </c>
      <c r="BS19" s="3">
        <v>18500</v>
      </c>
      <c r="BT19" s="3">
        <v>0</v>
      </c>
      <c r="BU19" s="5">
        <v>46956.1</v>
      </c>
      <c r="BV19" s="3">
        <v>47000</v>
      </c>
      <c r="BW19" s="3">
        <v>0</v>
      </c>
      <c r="BX19" s="3">
        <v>0</v>
      </c>
      <c r="BY19" s="3">
        <v>1028244</v>
      </c>
      <c r="BZ19" s="3">
        <v>1261228</v>
      </c>
      <c r="CA19" s="3">
        <v>0</v>
      </c>
      <c r="CB19" s="3">
        <v>0</v>
      </c>
      <c r="CC19" s="5">
        <v>859339.2</v>
      </c>
      <c r="CD19" s="3">
        <v>622730</v>
      </c>
      <c r="CE19" s="5">
        <v>7153258.27</v>
      </c>
      <c r="CF19" s="3">
        <v>7425786</v>
      </c>
      <c r="CG19" s="5">
        <v>9594935.57</v>
      </c>
      <c r="CH19" s="3">
        <v>9738436</v>
      </c>
      <c r="CI19" s="5">
        <v>30634147.29</v>
      </c>
      <c r="CJ19" s="3">
        <v>0</v>
      </c>
      <c r="CK19" s="3">
        <v>0</v>
      </c>
      <c r="CL19" s="3">
        <v>0</v>
      </c>
      <c r="CM19" s="5">
        <v>2711.69</v>
      </c>
      <c r="CN19" s="3">
        <v>0</v>
      </c>
      <c r="CO19" s="5">
        <v>105670.49</v>
      </c>
      <c r="CP19" s="3">
        <v>5000</v>
      </c>
      <c r="CQ19" s="5">
        <v>485.99</v>
      </c>
      <c r="CR19" s="3">
        <v>5000</v>
      </c>
      <c r="CS19" s="3">
        <v>0</v>
      </c>
      <c r="CT19" s="3">
        <v>0</v>
      </c>
      <c r="CU19" s="5">
        <v>30743015.46</v>
      </c>
      <c r="CV19" s="3">
        <v>10000</v>
      </c>
      <c r="CW19" s="5">
        <v>148125329.92</v>
      </c>
      <c r="CX19" s="3">
        <v>115217044</v>
      </c>
      <c r="CY19" s="5">
        <v>46436867.35</v>
      </c>
      <c r="CZ19" s="5">
        <v>46371810.53</v>
      </c>
      <c r="DA19" s="5">
        <v>8607188.47</v>
      </c>
      <c r="DB19" s="3">
        <v>9140957</v>
      </c>
      <c r="DC19" s="5">
        <v>2306183.51</v>
      </c>
      <c r="DD19" s="5">
        <v>2258506.77</v>
      </c>
      <c r="DE19" s="3">
        <v>0</v>
      </c>
      <c r="DF19" s="3">
        <v>0</v>
      </c>
      <c r="DG19" s="5">
        <v>2767524.73</v>
      </c>
      <c r="DH19" s="5">
        <v>2545638.83</v>
      </c>
      <c r="DI19" s="5">
        <v>7255030.34</v>
      </c>
      <c r="DJ19" s="5">
        <v>7105309.52</v>
      </c>
      <c r="DK19" s="5">
        <v>67372794.4</v>
      </c>
      <c r="DL19" s="5">
        <v>67422222.65</v>
      </c>
      <c r="DM19" s="5">
        <v>824138.1</v>
      </c>
      <c r="DN19" s="5">
        <v>907439.33</v>
      </c>
      <c r="DO19" s="5">
        <v>995437.17</v>
      </c>
      <c r="DP19" s="5">
        <v>1025256.94</v>
      </c>
      <c r="DQ19" s="5">
        <v>8684635.43</v>
      </c>
      <c r="DR19" s="5">
        <v>10359351.43</v>
      </c>
      <c r="DS19" s="5">
        <v>3948370.47</v>
      </c>
      <c r="DT19" s="5">
        <v>4229805.09</v>
      </c>
      <c r="DU19" s="5">
        <v>46959.55</v>
      </c>
      <c r="DV19" s="3">
        <v>0</v>
      </c>
      <c r="DW19" s="5">
        <v>14499540.72</v>
      </c>
      <c r="DX19" s="5">
        <v>16521852.79</v>
      </c>
      <c r="DY19" s="5">
        <v>4656404.81</v>
      </c>
      <c r="DZ19" s="5">
        <v>4881573.12</v>
      </c>
      <c r="EA19" s="5">
        <v>5882363.99</v>
      </c>
      <c r="EB19" s="5">
        <v>6970606.52</v>
      </c>
      <c r="EC19" s="5">
        <v>6011998.5</v>
      </c>
      <c r="ED19" s="5">
        <v>6125321.76</v>
      </c>
      <c r="EE19" s="5">
        <v>16550767.3</v>
      </c>
      <c r="EF19" s="5">
        <v>17977501.4</v>
      </c>
      <c r="EG19" s="5">
        <v>5516142.61</v>
      </c>
      <c r="EH19" s="5">
        <v>5628950.76</v>
      </c>
      <c r="EI19" s="3">
        <v>0</v>
      </c>
      <c r="EJ19" s="3">
        <v>0</v>
      </c>
      <c r="EK19" s="5">
        <v>11753.9</v>
      </c>
      <c r="EL19" s="3">
        <v>12779</v>
      </c>
      <c r="EM19" s="5">
        <v>1190944.97</v>
      </c>
      <c r="EN19" s="5">
        <v>374711.77</v>
      </c>
      <c r="EO19" s="5">
        <v>6718841.48</v>
      </c>
      <c r="EP19" s="5">
        <v>6016441.53</v>
      </c>
      <c r="EQ19" s="5">
        <v>32209410.27</v>
      </c>
      <c r="ER19" s="3">
        <v>0</v>
      </c>
      <c r="ES19" s="5">
        <v>8438573.28</v>
      </c>
      <c r="ET19" s="3">
        <v>10552117</v>
      </c>
      <c r="EU19" s="3">
        <v>0</v>
      </c>
      <c r="EV19" s="3">
        <v>0</v>
      </c>
      <c r="EW19" s="3">
        <v>0</v>
      </c>
      <c r="EX19" s="3">
        <v>0</v>
      </c>
      <c r="EY19" s="5">
        <v>23471.4</v>
      </c>
      <c r="EZ19" s="3">
        <v>11900</v>
      </c>
      <c r="FA19" s="5">
        <v>145813398.85</v>
      </c>
      <c r="FB19" s="5">
        <v>118502035.37</v>
      </c>
      <c r="FC19" s="5">
        <v>33246937.01</v>
      </c>
      <c r="FD19" s="3">
        <v>1172842</v>
      </c>
      <c r="FE19" s="5">
        <v>8438573.28</v>
      </c>
      <c r="FF19" s="3">
        <v>10552117</v>
      </c>
      <c r="FG19" s="5">
        <v>104127888.56</v>
      </c>
      <c r="FH19" s="5">
        <v>106777076.37</v>
      </c>
      <c r="FI19" s="5">
        <v>9324525.82</v>
      </c>
      <c r="FJ19" s="4"/>
      <c r="FK19" s="5">
        <v>94803362.74</v>
      </c>
      <c r="FL19" s="4"/>
      <c r="FM19" s="3">
        <v>7581</v>
      </c>
      <c r="FN19" s="4"/>
      <c r="FO19" s="5">
        <v>856.42</v>
      </c>
      <c r="FP19" s="4"/>
      <c r="FQ19" s="3">
        <v>53895</v>
      </c>
      <c r="FR19" s="4"/>
      <c r="FS19" s="5">
        <v>917.85</v>
      </c>
      <c r="FT19" s="4"/>
      <c r="FU19" s="3">
        <v>56116</v>
      </c>
      <c r="FV19" s="4"/>
      <c r="FW19" s="5">
        <v>5963127.32</v>
      </c>
      <c r="FX19" s="4"/>
      <c r="FY19" s="5">
        <v>1052.73</v>
      </c>
      <c r="FZ19" s="4"/>
      <c r="GA19" s="3">
        <v>0</v>
      </c>
      <c r="GB19" s="4"/>
      <c r="GC19" s="5">
        <v>5962074.59</v>
      </c>
      <c r="GD19" s="4"/>
      <c r="GE19" s="5">
        <v>24959962.9</v>
      </c>
      <c r="GF19" s="4"/>
      <c r="GG19" s="5">
        <v>1023400.41</v>
      </c>
      <c r="GH19" s="4"/>
      <c r="GI19" s="4"/>
      <c r="GJ19" s="4"/>
    </row>
    <row r="20" spans="1:192" ht="12.75">
      <c r="A20" s="2" t="s">
        <v>26</v>
      </c>
      <c r="B20" s="2" t="s">
        <v>27</v>
      </c>
      <c r="C20" s="3">
        <v>155</v>
      </c>
      <c r="D20" s="4"/>
      <c r="E20" s="5">
        <v>3308.19</v>
      </c>
      <c r="F20" s="4"/>
      <c r="G20" s="31">
        <v>0.21</v>
      </c>
      <c r="H20" s="4"/>
      <c r="I20" s="5">
        <v>3510.94</v>
      </c>
      <c r="J20" s="4"/>
      <c r="K20" s="5">
        <v>3457.28</v>
      </c>
      <c r="L20" s="4"/>
      <c r="M20" s="3">
        <v>257340208</v>
      </c>
      <c r="N20" s="4"/>
      <c r="O20" s="24">
        <v>25</v>
      </c>
      <c r="P20" s="25"/>
      <c r="Q20" s="24">
        <v>25</v>
      </c>
      <c r="R20" s="25"/>
      <c r="S20" s="24">
        <v>0</v>
      </c>
      <c r="T20" s="25"/>
      <c r="U20" s="24">
        <v>0</v>
      </c>
      <c r="V20" s="25"/>
      <c r="W20" s="24">
        <v>14.6</v>
      </c>
      <c r="X20" s="25"/>
      <c r="Y20" s="24">
        <v>39.6</v>
      </c>
      <c r="Z20" s="25"/>
      <c r="AA20" s="3">
        <v>22485000</v>
      </c>
      <c r="AB20" s="4"/>
      <c r="AC20" s="5">
        <v>9152998.14</v>
      </c>
      <c r="AD20" s="3">
        <v>9799357</v>
      </c>
      <c r="AE20" s="5">
        <v>3066667.9</v>
      </c>
      <c r="AF20" s="3">
        <v>1515963</v>
      </c>
      <c r="AG20" s="3">
        <v>0</v>
      </c>
      <c r="AH20" s="3">
        <v>0</v>
      </c>
      <c r="AI20" s="3">
        <v>13809843</v>
      </c>
      <c r="AJ20" s="3">
        <v>13744130</v>
      </c>
      <c r="AK20" s="3">
        <v>0</v>
      </c>
      <c r="AL20" s="3">
        <v>179767</v>
      </c>
      <c r="AM20" s="3">
        <v>0</v>
      </c>
      <c r="AN20" s="3">
        <v>0</v>
      </c>
      <c r="AO20" s="3">
        <v>543834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1400</v>
      </c>
      <c r="AZ20" s="3">
        <v>1400</v>
      </c>
      <c r="BA20" s="5">
        <v>26574743.04</v>
      </c>
      <c r="BB20" s="3">
        <v>25240617</v>
      </c>
      <c r="BC20" s="3">
        <v>0</v>
      </c>
      <c r="BD20" s="3">
        <v>0</v>
      </c>
      <c r="BE20" s="3">
        <v>142544</v>
      </c>
      <c r="BF20" s="3">
        <v>145612</v>
      </c>
      <c r="BG20" s="5">
        <v>39365.72</v>
      </c>
      <c r="BH20" s="3">
        <v>0</v>
      </c>
      <c r="BI20" s="3">
        <v>1225</v>
      </c>
      <c r="BJ20" s="3">
        <v>1000</v>
      </c>
      <c r="BK20" s="3">
        <v>182975</v>
      </c>
      <c r="BL20" s="3">
        <v>230291</v>
      </c>
      <c r="BM20" s="3">
        <v>117390</v>
      </c>
      <c r="BN20" s="3">
        <v>176386</v>
      </c>
      <c r="BO20" s="3">
        <v>801825</v>
      </c>
      <c r="BP20" s="3">
        <v>877781</v>
      </c>
      <c r="BQ20" s="3">
        <v>29423</v>
      </c>
      <c r="BR20" s="3">
        <v>27257</v>
      </c>
      <c r="BS20" s="3">
        <v>15167</v>
      </c>
      <c r="BT20" s="3">
        <v>15167</v>
      </c>
      <c r="BU20" s="5">
        <v>10754.47</v>
      </c>
      <c r="BV20" s="3">
        <v>10750</v>
      </c>
      <c r="BW20" s="3">
        <v>0</v>
      </c>
      <c r="BX20" s="3">
        <v>0</v>
      </c>
      <c r="BY20" s="3">
        <v>171927</v>
      </c>
      <c r="BZ20" s="5">
        <v>456386.39</v>
      </c>
      <c r="CA20" s="3">
        <v>0</v>
      </c>
      <c r="CB20" s="3">
        <v>0</v>
      </c>
      <c r="CC20" s="5">
        <v>4652808.46</v>
      </c>
      <c r="CD20" s="3">
        <v>237635</v>
      </c>
      <c r="CE20" s="5">
        <v>6165404.65</v>
      </c>
      <c r="CF20" s="5">
        <v>2178265.39</v>
      </c>
      <c r="CG20" s="5">
        <v>2117473.01</v>
      </c>
      <c r="CH20" s="5">
        <v>2046850.99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5">
        <v>34857620.7</v>
      </c>
      <c r="CX20" s="5">
        <v>29465733.38</v>
      </c>
      <c r="CY20" s="5">
        <v>11410955.21</v>
      </c>
      <c r="CZ20" s="5">
        <v>11190027.29</v>
      </c>
      <c r="DA20" s="5">
        <v>1279283.05</v>
      </c>
      <c r="DB20" s="5">
        <v>1428092.17</v>
      </c>
      <c r="DC20" s="5">
        <v>851712.01</v>
      </c>
      <c r="DD20" s="3">
        <v>904675</v>
      </c>
      <c r="DE20" s="3">
        <v>0</v>
      </c>
      <c r="DF20" s="3">
        <v>0</v>
      </c>
      <c r="DG20" s="5">
        <v>737539.68</v>
      </c>
      <c r="DH20" s="5">
        <v>911020.16</v>
      </c>
      <c r="DI20" s="5">
        <v>2206030.56</v>
      </c>
      <c r="DJ20" s="5">
        <v>2263051.55</v>
      </c>
      <c r="DK20" s="5">
        <v>16485520.51</v>
      </c>
      <c r="DL20" s="5">
        <v>16696866.17</v>
      </c>
      <c r="DM20" s="5">
        <v>473537.83</v>
      </c>
      <c r="DN20" s="5">
        <v>528659.4</v>
      </c>
      <c r="DO20" s="5">
        <v>285220.92</v>
      </c>
      <c r="DP20" s="3">
        <v>309811</v>
      </c>
      <c r="DQ20" s="5">
        <v>2975996.03</v>
      </c>
      <c r="DR20" s="5">
        <v>2681403.9</v>
      </c>
      <c r="DS20" s="5">
        <v>1175767.72</v>
      </c>
      <c r="DT20" s="3">
        <v>1228420</v>
      </c>
      <c r="DU20" s="5">
        <v>11365.97</v>
      </c>
      <c r="DV20" s="3">
        <v>15000</v>
      </c>
      <c r="DW20" s="5">
        <v>4921888.47</v>
      </c>
      <c r="DX20" s="5">
        <v>4763294.3</v>
      </c>
      <c r="DY20" s="5">
        <v>1111152.02</v>
      </c>
      <c r="DZ20" s="5">
        <v>1298325.13</v>
      </c>
      <c r="EA20" s="5">
        <v>2409424.72</v>
      </c>
      <c r="EB20" s="5">
        <v>2266349.05</v>
      </c>
      <c r="EC20" s="5">
        <v>1453367.49</v>
      </c>
      <c r="ED20" s="3">
        <v>1491594</v>
      </c>
      <c r="EE20" s="5">
        <v>4973944.23</v>
      </c>
      <c r="EF20" s="5">
        <v>5056268.18</v>
      </c>
      <c r="EG20" s="5">
        <v>1374257.2</v>
      </c>
      <c r="EH20" s="3">
        <v>1437956</v>
      </c>
      <c r="EI20" s="3">
        <v>0</v>
      </c>
      <c r="EJ20" s="3">
        <v>0</v>
      </c>
      <c r="EK20" s="3">
        <v>0</v>
      </c>
      <c r="EL20" s="3">
        <v>1000</v>
      </c>
      <c r="EM20" s="3">
        <v>0</v>
      </c>
      <c r="EN20" s="3">
        <v>0</v>
      </c>
      <c r="EO20" s="5">
        <v>1374257.2</v>
      </c>
      <c r="EP20" s="3">
        <v>1438956</v>
      </c>
      <c r="EQ20" s="5">
        <v>4246002.84</v>
      </c>
      <c r="ER20" s="3">
        <v>2116277</v>
      </c>
      <c r="ES20" s="5">
        <v>1613907.52</v>
      </c>
      <c r="ET20" s="3">
        <v>1612575</v>
      </c>
      <c r="EU20" s="5">
        <v>39073.25</v>
      </c>
      <c r="EV20" s="3">
        <v>0</v>
      </c>
      <c r="EW20" s="3">
        <v>0</v>
      </c>
      <c r="EX20" s="3">
        <v>0</v>
      </c>
      <c r="EY20" s="5">
        <v>245978.33</v>
      </c>
      <c r="EZ20" s="5">
        <v>1862.16</v>
      </c>
      <c r="FA20" s="5">
        <v>33900572.35</v>
      </c>
      <c r="FB20" s="5">
        <v>31686098.81</v>
      </c>
      <c r="FC20" s="5">
        <v>4875579.16</v>
      </c>
      <c r="FD20" s="5">
        <v>2650867.69</v>
      </c>
      <c r="FE20" s="5">
        <v>1613907.52</v>
      </c>
      <c r="FF20" s="3">
        <v>1612575</v>
      </c>
      <c r="FG20" s="5">
        <v>27411085.67</v>
      </c>
      <c r="FH20" s="5">
        <v>27422656.12</v>
      </c>
      <c r="FI20" s="5">
        <v>2314703.21</v>
      </c>
      <c r="FJ20" s="4"/>
      <c r="FK20" s="5">
        <v>25096382.46</v>
      </c>
      <c r="FL20" s="4"/>
      <c r="FM20" s="3">
        <v>7586</v>
      </c>
      <c r="FN20" s="4"/>
      <c r="FO20" s="5">
        <v>225.65</v>
      </c>
      <c r="FP20" s="4"/>
      <c r="FQ20" s="3">
        <v>46072</v>
      </c>
      <c r="FR20" s="4"/>
      <c r="FS20" s="5">
        <v>247.47</v>
      </c>
      <c r="FT20" s="4"/>
      <c r="FU20" s="3">
        <v>48473</v>
      </c>
      <c r="FV20" s="4"/>
      <c r="FW20" s="5">
        <v>5304456.23</v>
      </c>
      <c r="FX20" s="4"/>
      <c r="FY20" s="5">
        <v>85137.4</v>
      </c>
      <c r="FZ20" s="4"/>
      <c r="GA20" s="3">
        <v>0</v>
      </c>
      <c r="GB20" s="4"/>
      <c r="GC20" s="5">
        <v>5219318.83</v>
      </c>
      <c r="GD20" s="4"/>
      <c r="GE20" s="5">
        <v>4674717.32</v>
      </c>
      <c r="GF20" s="4"/>
      <c r="GG20" s="3">
        <v>0</v>
      </c>
      <c r="GH20" s="4"/>
      <c r="GI20" s="4"/>
      <c r="GJ20" s="4"/>
    </row>
    <row r="21" spans="1:192" ht="12.75">
      <c r="A21" s="2" t="s">
        <v>28</v>
      </c>
      <c r="B21" s="2" t="s">
        <v>29</v>
      </c>
      <c r="C21" s="3">
        <v>52</v>
      </c>
      <c r="D21" s="4"/>
      <c r="E21" s="5">
        <v>1384.74</v>
      </c>
      <c r="F21" s="4"/>
      <c r="G21" s="31">
        <v>0.3</v>
      </c>
      <c r="H21" s="4"/>
      <c r="I21" s="5">
        <v>1451.78</v>
      </c>
      <c r="J21" s="4"/>
      <c r="K21" s="5">
        <v>1310.84</v>
      </c>
      <c r="L21" s="4"/>
      <c r="M21" s="3">
        <v>69679320</v>
      </c>
      <c r="N21" s="4"/>
      <c r="O21" s="24">
        <v>25</v>
      </c>
      <c r="P21" s="25"/>
      <c r="Q21" s="24">
        <v>25</v>
      </c>
      <c r="R21" s="25"/>
      <c r="S21" s="24">
        <v>0</v>
      </c>
      <c r="T21" s="25"/>
      <c r="U21" s="24">
        <v>0</v>
      </c>
      <c r="V21" s="25"/>
      <c r="W21" s="24">
        <v>17.8</v>
      </c>
      <c r="X21" s="25"/>
      <c r="Y21" s="24">
        <v>42.8</v>
      </c>
      <c r="Z21" s="25"/>
      <c r="AA21" s="5">
        <v>11981569.16</v>
      </c>
      <c r="AB21" s="4"/>
      <c r="AC21" s="5">
        <v>2240330.22</v>
      </c>
      <c r="AD21" s="3">
        <v>2210291</v>
      </c>
      <c r="AE21" s="5">
        <v>941791.46</v>
      </c>
      <c r="AF21" s="3">
        <v>621772</v>
      </c>
      <c r="AG21" s="3">
        <v>0</v>
      </c>
      <c r="AH21" s="3">
        <v>0</v>
      </c>
      <c r="AI21" s="3">
        <v>6008153</v>
      </c>
      <c r="AJ21" s="3">
        <v>6553037</v>
      </c>
      <c r="AK21" s="3">
        <v>0</v>
      </c>
      <c r="AL21" s="3">
        <v>73661</v>
      </c>
      <c r="AM21" s="3">
        <v>0</v>
      </c>
      <c r="AN21" s="3">
        <v>0</v>
      </c>
      <c r="AO21" s="3">
        <v>733806</v>
      </c>
      <c r="AP21" s="3">
        <v>300000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99599</v>
      </c>
      <c r="AX21" s="3">
        <v>88537</v>
      </c>
      <c r="AY21" s="3">
        <v>0</v>
      </c>
      <c r="AZ21" s="3">
        <v>0</v>
      </c>
      <c r="BA21" s="5">
        <v>10023679.68</v>
      </c>
      <c r="BB21" s="3">
        <v>9847298</v>
      </c>
      <c r="BC21" s="3">
        <v>0</v>
      </c>
      <c r="BD21" s="3">
        <v>0</v>
      </c>
      <c r="BE21" s="3">
        <v>54046</v>
      </c>
      <c r="BF21" s="3">
        <v>59666</v>
      </c>
      <c r="BG21" s="5">
        <v>23342.34</v>
      </c>
      <c r="BH21" s="3">
        <v>27173</v>
      </c>
      <c r="BI21" s="3">
        <v>325</v>
      </c>
      <c r="BJ21" s="3">
        <v>325</v>
      </c>
      <c r="BK21" s="3">
        <v>24050</v>
      </c>
      <c r="BL21" s="3">
        <v>76913</v>
      </c>
      <c r="BM21" s="3">
        <v>8580</v>
      </c>
      <c r="BN21" s="3">
        <v>8580</v>
      </c>
      <c r="BO21" s="3">
        <v>224160</v>
      </c>
      <c r="BP21" s="3">
        <v>271808</v>
      </c>
      <c r="BQ21" s="3">
        <v>107562</v>
      </c>
      <c r="BR21" s="3">
        <v>170305</v>
      </c>
      <c r="BS21" s="3">
        <v>1625</v>
      </c>
      <c r="BT21" s="3">
        <v>1625</v>
      </c>
      <c r="BU21" s="5">
        <v>3852.91</v>
      </c>
      <c r="BV21" s="3">
        <v>3800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5">
        <v>759565.54</v>
      </c>
      <c r="CD21" s="3">
        <v>234606</v>
      </c>
      <c r="CE21" s="5">
        <v>1207108.79</v>
      </c>
      <c r="CF21" s="3">
        <v>854801</v>
      </c>
      <c r="CG21" s="5">
        <v>648999.21</v>
      </c>
      <c r="CH21" s="3">
        <v>669314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5">
        <v>44884.28</v>
      </c>
      <c r="CR21" s="3">
        <v>0</v>
      </c>
      <c r="CS21" s="3">
        <v>0</v>
      </c>
      <c r="CT21" s="3">
        <v>0</v>
      </c>
      <c r="CU21" s="5">
        <v>44884.28</v>
      </c>
      <c r="CV21" s="3">
        <v>0</v>
      </c>
      <c r="CW21" s="5">
        <v>11924671.96</v>
      </c>
      <c r="CX21" s="3">
        <v>11371413</v>
      </c>
      <c r="CY21" s="5">
        <v>4083684.29</v>
      </c>
      <c r="CZ21" s="3">
        <v>4380998</v>
      </c>
      <c r="DA21" s="5">
        <v>477958.36</v>
      </c>
      <c r="DB21" s="3">
        <v>749551</v>
      </c>
      <c r="DC21" s="5">
        <v>369792.54</v>
      </c>
      <c r="DD21" s="3">
        <v>436176</v>
      </c>
      <c r="DE21" s="3">
        <v>0</v>
      </c>
      <c r="DF21" s="3">
        <v>0</v>
      </c>
      <c r="DG21" s="5">
        <v>162847.46</v>
      </c>
      <c r="DH21" s="3">
        <v>125438</v>
      </c>
      <c r="DI21" s="5">
        <v>596124.38</v>
      </c>
      <c r="DJ21" s="3">
        <v>765000</v>
      </c>
      <c r="DK21" s="5">
        <v>5690407.03</v>
      </c>
      <c r="DL21" s="3">
        <v>6457163</v>
      </c>
      <c r="DM21" s="5">
        <v>317714.03</v>
      </c>
      <c r="DN21" s="3">
        <v>287378</v>
      </c>
      <c r="DO21" s="5">
        <v>242302.42</v>
      </c>
      <c r="DP21" s="3">
        <v>286761</v>
      </c>
      <c r="DQ21" s="5">
        <v>1133906.32</v>
      </c>
      <c r="DR21" s="3">
        <v>1414923</v>
      </c>
      <c r="DS21" s="5">
        <v>644407.37</v>
      </c>
      <c r="DT21" s="3">
        <v>716066</v>
      </c>
      <c r="DU21" s="5">
        <v>3866.78</v>
      </c>
      <c r="DV21" s="3">
        <v>7000</v>
      </c>
      <c r="DW21" s="5">
        <v>2342196.92</v>
      </c>
      <c r="DX21" s="3">
        <v>2712128</v>
      </c>
      <c r="DY21" s="5">
        <v>438583.56</v>
      </c>
      <c r="DZ21" s="3">
        <v>427894</v>
      </c>
      <c r="EA21" s="3">
        <v>587181</v>
      </c>
      <c r="EB21" s="3">
        <v>701736</v>
      </c>
      <c r="EC21" s="5">
        <v>647247.53</v>
      </c>
      <c r="ED21" s="3">
        <v>704791</v>
      </c>
      <c r="EE21" s="5">
        <v>1673012.09</v>
      </c>
      <c r="EF21" s="3">
        <v>1834421</v>
      </c>
      <c r="EG21" s="5">
        <v>578922.27</v>
      </c>
      <c r="EH21" s="3">
        <v>580284</v>
      </c>
      <c r="EI21" s="3">
        <v>0</v>
      </c>
      <c r="EJ21" s="3">
        <v>0</v>
      </c>
      <c r="EK21" s="3">
        <v>0</v>
      </c>
      <c r="EL21" s="3">
        <v>500</v>
      </c>
      <c r="EM21" s="3">
        <v>0</v>
      </c>
      <c r="EN21" s="3">
        <v>0</v>
      </c>
      <c r="EO21" s="5">
        <v>578922.27</v>
      </c>
      <c r="EP21" s="3">
        <v>580784</v>
      </c>
      <c r="EQ21" s="5">
        <v>1587440.16</v>
      </c>
      <c r="ER21" s="3">
        <v>1686102</v>
      </c>
      <c r="ES21" s="5">
        <v>829928.58</v>
      </c>
      <c r="ET21" s="3">
        <v>842670</v>
      </c>
      <c r="EU21" s="3">
        <v>0</v>
      </c>
      <c r="EV21" s="3">
        <v>0</v>
      </c>
      <c r="EW21" s="3">
        <v>0</v>
      </c>
      <c r="EX21" s="3">
        <v>0</v>
      </c>
      <c r="EY21" s="3">
        <v>450</v>
      </c>
      <c r="EZ21" s="3">
        <v>0</v>
      </c>
      <c r="FA21" s="5">
        <v>12702357.05</v>
      </c>
      <c r="FB21" s="3">
        <v>14113268</v>
      </c>
      <c r="FC21" s="5">
        <v>1891695.33</v>
      </c>
      <c r="FD21" s="3">
        <v>1874741</v>
      </c>
      <c r="FE21" s="5">
        <v>829928.58</v>
      </c>
      <c r="FF21" s="3">
        <v>842670</v>
      </c>
      <c r="FG21" s="5">
        <v>9980733.14</v>
      </c>
      <c r="FH21" s="3">
        <v>11395857</v>
      </c>
      <c r="FI21" s="5">
        <v>635860.85</v>
      </c>
      <c r="FJ21" s="4"/>
      <c r="FK21" s="5">
        <v>9344872.29</v>
      </c>
      <c r="FL21" s="4"/>
      <c r="FM21" s="3">
        <v>6748</v>
      </c>
      <c r="FN21" s="4"/>
      <c r="FO21" s="5">
        <v>86.29</v>
      </c>
      <c r="FP21" s="4"/>
      <c r="FQ21" s="3">
        <v>43152</v>
      </c>
      <c r="FR21" s="4"/>
      <c r="FS21" s="5">
        <v>92.12</v>
      </c>
      <c r="FT21" s="4"/>
      <c r="FU21" s="3">
        <v>45194</v>
      </c>
      <c r="FV21" s="4"/>
      <c r="FW21" s="5">
        <v>3061048.98</v>
      </c>
      <c r="FX21" s="4"/>
      <c r="FY21" s="5">
        <v>24462.67</v>
      </c>
      <c r="FZ21" s="4"/>
      <c r="GA21" s="3">
        <v>0</v>
      </c>
      <c r="GB21" s="4"/>
      <c r="GC21" s="5">
        <v>3036586.31</v>
      </c>
      <c r="GD21" s="4"/>
      <c r="GE21" s="5">
        <v>1245808.17</v>
      </c>
      <c r="GF21" s="4"/>
      <c r="GG21" s="3">
        <v>0</v>
      </c>
      <c r="GH21" s="4"/>
      <c r="GI21" s="4"/>
      <c r="GJ21" s="4"/>
    </row>
    <row r="22" spans="1:192" ht="12.75">
      <c r="A22" s="2" t="s">
        <v>30</v>
      </c>
      <c r="B22" s="2" t="s">
        <v>31</v>
      </c>
      <c r="C22" s="3">
        <v>118</v>
      </c>
      <c r="D22" s="4"/>
      <c r="E22" s="5">
        <v>536.82</v>
      </c>
      <c r="F22" s="4"/>
      <c r="G22" s="31">
        <v>0.11</v>
      </c>
      <c r="H22" s="4"/>
      <c r="I22" s="5">
        <v>579.27</v>
      </c>
      <c r="J22" s="4"/>
      <c r="K22" s="5">
        <v>569.06</v>
      </c>
      <c r="L22" s="4"/>
      <c r="M22" s="3">
        <v>22374564</v>
      </c>
      <c r="N22" s="4"/>
      <c r="O22" s="24">
        <v>25.6</v>
      </c>
      <c r="P22" s="25"/>
      <c r="Q22" s="24">
        <v>25</v>
      </c>
      <c r="R22" s="25"/>
      <c r="S22" s="24">
        <v>0.6</v>
      </c>
      <c r="T22" s="25"/>
      <c r="U22" s="24">
        <v>0</v>
      </c>
      <c r="V22" s="25"/>
      <c r="W22" s="24">
        <v>8</v>
      </c>
      <c r="X22" s="25"/>
      <c r="Y22" s="24">
        <v>33.6</v>
      </c>
      <c r="Z22" s="25"/>
      <c r="AA22" s="5">
        <v>1783071.1</v>
      </c>
      <c r="AB22" s="4"/>
      <c r="AC22" s="5">
        <v>709800.59</v>
      </c>
      <c r="AD22" s="3">
        <v>762177</v>
      </c>
      <c r="AE22" s="5">
        <v>285553.42</v>
      </c>
      <c r="AF22" s="3">
        <v>141000</v>
      </c>
      <c r="AG22" s="3">
        <v>0</v>
      </c>
      <c r="AH22" s="3">
        <v>0</v>
      </c>
      <c r="AI22" s="3">
        <v>2706385</v>
      </c>
      <c r="AJ22" s="3">
        <v>2761980</v>
      </c>
      <c r="AK22" s="3">
        <v>0</v>
      </c>
      <c r="AL22" s="3">
        <v>29519</v>
      </c>
      <c r="AM22" s="3">
        <v>0</v>
      </c>
      <c r="AN22" s="3">
        <v>0</v>
      </c>
      <c r="AO22" s="3">
        <v>57024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33163</v>
      </c>
      <c r="AX22" s="3">
        <v>29478</v>
      </c>
      <c r="AY22" s="3">
        <v>0</v>
      </c>
      <c r="AZ22" s="3">
        <v>0</v>
      </c>
      <c r="BA22" s="5">
        <v>3791926.01</v>
      </c>
      <c r="BB22" s="3">
        <v>3724154</v>
      </c>
      <c r="BC22" s="3">
        <v>0</v>
      </c>
      <c r="BD22" s="3">
        <v>0</v>
      </c>
      <c r="BE22" s="3">
        <v>23462</v>
      </c>
      <c r="BF22" s="3">
        <v>23910</v>
      </c>
      <c r="BG22" s="5">
        <v>1995.01</v>
      </c>
      <c r="BH22" s="3">
        <v>0</v>
      </c>
      <c r="BI22" s="3">
        <v>50</v>
      </c>
      <c r="BJ22" s="3">
        <v>50</v>
      </c>
      <c r="BK22" s="3">
        <v>15568</v>
      </c>
      <c r="BL22" s="3">
        <v>15000</v>
      </c>
      <c r="BM22" s="3">
        <v>0</v>
      </c>
      <c r="BN22" s="3">
        <v>0</v>
      </c>
      <c r="BO22" s="3">
        <v>138720</v>
      </c>
      <c r="BP22" s="3">
        <v>149792</v>
      </c>
      <c r="BQ22" s="3">
        <v>32300</v>
      </c>
      <c r="BR22" s="3">
        <v>32000</v>
      </c>
      <c r="BS22" s="3">
        <v>4875</v>
      </c>
      <c r="BT22" s="3">
        <v>8125</v>
      </c>
      <c r="BU22" s="5">
        <v>2178.06</v>
      </c>
      <c r="BV22" s="3">
        <v>2240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5">
        <v>560847.9</v>
      </c>
      <c r="CD22" s="3">
        <v>49328</v>
      </c>
      <c r="CE22" s="5">
        <v>779995.97</v>
      </c>
      <c r="CF22" s="3">
        <v>280445</v>
      </c>
      <c r="CG22" s="3">
        <v>395393</v>
      </c>
      <c r="CH22" s="5">
        <v>414495.44</v>
      </c>
      <c r="CI22" s="3">
        <v>66635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3400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70035</v>
      </c>
      <c r="CV22" s="3">
        <v>0</v>
      </c>
      <c r="CW22" s="5">
        <v>5037349.98</v>
      </c>
      <c r="CX22" s="5">
        <v>4419094.44</v>
      </c>
      <c r="CY22" s="5">
        <v>1929601.66</v>
      </c>
      <c r="CZ22" s="5">
        <v>1928703.59</v>
      </c>
      <c r="DA22" s="5">
        <v>293346.12</v>
      </c>
      <c r="DB22" s="5">
        <v>305122.75</v>
      </c>
      <c r="DC22" s="5">
        <v>197198.82</v>
      </c>
      <c r="DD22" s="5">
        <v>201812.48</v>
      </c>
      <c r="DE22" s="3">
        <v>0</v>
      </c>
      <c r="DF22" s="3">
        <v>0</v>
      </c>
      <c r="DG22" s="5">
        <v>150917.82</v>
      </c>
      <c r="DH22" s="5">
        <v>77740.83</v>
      </c>
      <c r="DI22" s="3">
        <v>83255</v>
      </c>
      <c r="DJ22" s="5">
        <v>86198.27</v>
      </c>
      <c r="DK22" s="5">
        <v>2654319.42</v>
      </c>
      <c r="DL22" s="5">
        <v>2599577.92</v>
      </c>
      <c r="DM22" s="5">
        <v>120226.97</v>
      </c>
      <c r="DN22" s="3">
        <v>124472</v>
      </c>
      <c r="DO22" s="5">
        <v>100713.54</v>
      </c>
      <c r="DP22" s="5">
        <v>91880.78</v>
      </c>
      <c r="DQ22" s="5">
        <v>303525.73</v>
      </c>
      <c r="DR22" s="5">
        <v>255305.29</v>
      </c>
      <c r="DS22" s="5">
        <v>276218.12</v>
      </c>
      <c r="DT22" s="5">
        <v>215291.66</v>
      </c>
      <c r="DU22" s="3">
        <v>0</v>
      </c>
      <c r="DV22" s="3">
        <v>0</v>
      </c>
      <c r="DW22" s="5">
        <v>800684.36</v>
      </c>
      <c r="DX22" s="5">
        <v>686949.73</v>
      </c>
      <c r="DY22" s="5">
        <v>120940.3</v>
      </c>
      <c r="DZ22" s="5">
        <v>123086.91</v>
      </c>
      <c r="EA22" s="5">
        <v>141589.43</v>
      </c>
      <c r="EB22" s="5">
        <v>136130.65</v>
      </c>
      <c r="EC22" s="5">
        <v>238842.05</v>
      </c>
      <c r="ED22" s="5">
        <v>255889.64</v>
      </c>
      <c r="EE22" s="5">
        <v>501371.78</v>
      </c>
      <c r="EF22" s="5">
        <v>515107.2</v>
      </c>
      <c r="EG22" s="5">
        <v>208409.42</v>
      </c>
      <c r="EH22" s="5">
        <v>205763.97</v>
      </c>
      <c r="EI22" s="3">
        <v>0</v>
      </c>
      <c r="EJ22" s="3">
        <v>0</v>
      </c>
      <c r="EK22" s="5">
        <v>10785.17</v>
      </c>
      <c r="EL22" s="3">
        <v>600</v>
      </c>
      <c r="EM22" s="3">
        <v>0</v>
      </c>
      <c r="EN22" s="3">
        <v>0</v>
      </c>
      <c r="EO22" s="5">
        <v>219194.59</v>
      </c>
      <c r="EP22" s="5">
        <v>206363.97</v>
      </c>
      <c r="EQ22" s="5">
        <v>1119259.1</v>
      </c>
      <c r="ER22" s="3">
        <v>53700</v>
      </c>
      <c r="ES22" s="5">
        <v>167574.76</v>
      </c>
      <c r="ET22" s="5">
        <v>176489.9</v>
      </c>
      <c r="EU22" s="5">
        <v>15720.8</v>
      </c>
      <c r="EV22" s="3">
        <v>2580</v>
      </c>
      <c r="EW22" s="3">
        <v>0</v>
      </c>
      <c r="EX22" s="3">
        <v>0</v>
      </c>
      <c r="EY22" s="3">
        <v>0</v>
      </c>
      <c r="EZ22" s="3">
        <v>0</v>
      </c>
      <c r="FA22" s="5">
        <v>5478124.81</v>
      </c>
      <c r="FB22" s="5">
        <v>4240768.72</v>
      </c>
      <c r="FC22" s="5">
        <v>1251074.32</v>
      </c>
      <c r="FD22" s="3">
        <v>73550</v>
      </c>
      <c r="FE22" s="5">
        <v>167574.76</v>
      </c>
      <c r="FF22" s="5">
        <v>176489.9</v>
      </c>
      <c r="FG22" s="5">
        <v>4059475.73</v>
      </c>
      <c r="FH22" s="5">
        <v>3990728.82</v>
      </c>
      <c r="FI22" s="5">
        <v>210523.44</v>
      </c>
      <c r="FJ22" s="4"/>
      <c r="FK22" s="5">
        <v>3848952.29</v>
      </c>
      <c r="FL22" s="4"/>
      <c r="FM22" s="3">
        <v>7169</v>
      </c>
      <c r="FN22" s="4"/>
      <c r="FO22" s="5">
        <v>44.38</v>
      </c>
      <c r="FP22" s="4"/>
      <c r="FQ22" s="3">
        <v>39216</v>
      </c>
      <c r="FR22" s="4"/>
      <c r="FS22" s="5">
        <v>47.38</v>
      </c>
      <c r="FT22" s="4"/>
      <c r="FU22" s="3">
        <v>41044</v>
      </c>
      <c r="FV22" s="4"/>
      <c r="FW22" s="5">
        <v>518683.88</v>
      </c>
      <c r="FX22" s="4"/>
      <c r="FY22" s="5">
        <v>33499.98</v>
      </c>
      <c r="FZ22" s="4"/>
      <c r="GA22" s="3">
        <v>0</v>
      </c>
      <c r="GB22" s="4"/>
      <c r="GC22" s="5">
        <v>485183.9</v>
      </c>
      <c r="GD22" s="4"/>
      <c r="GE22" s="5">
        <v>320287.97</v>
      </c>
      <c r="GF22" s="4"/>
      <c r="GG22" s="3">
        <v>0</v>
      </c>
      <c r="GH22" s="4"/>
      <c r="GI22" s="4"/>
      <c r="GJ22" s="4"/>
    </row>
    <row r="23" spans="1:192" ht="12.75">
      <c r="A23" s="2" t="s">
        <v>32</v>
      </c>
      <c r="B23" s="2" t="s">
        <v>33</v>
      </c>
      <c r="C23" s="3">
        <v>117</v>
      </c>
      <c r="D23" s="4"/>
      <c r="E23" s="5">
        <v>968.14</v>
      </c>
      <c r="F23" s="4"/>
      <c r="G23" s="31">
        <v>0.17</v>
      </c>
      <c r="H23" s="4"/>
      <c r="I23" s="3">
        <v>1024</v>
      </c>
      <c r="J23" s="4"/>
      <c r="K23" s="5">
        <v>963.12</v>
      </c>
      <c r="L23" s="4"/>
      <c r="M23" s="3">
        <v>37723641</v>
      </c>
      <c r="N23" s="4"/>
      <c r="O23" s="24">
        <v>25</v>
      </c>
      <c r="P23" s="25"/>
      <c r="Q23" s="24">
        <v>25</v>
      </c>
      <c r="R23" s="25"/>
      <c r="S23" s="24">
        <v>0</v>
      </c>
      <c r="T23" s="25"/>
      <c r="U23" s="24">
        <v>0</v>
      </c>
      <c r="V23" s="25"/>
      <c r="W23" s="24">
        <v>7</v>
      </c>
      <c r="X23" s="25"/>
      <c r="Y23" s="24">
        <v>32</v>
      </c>
      <c r="Z23" s="25"/>
      <c r="AA23" s="5">
        <v>2699113.2</v>
      </c>
      <c r="AB23" s="4"/>
      <c r="AC23" s="5">
        <v>1064324.2</v>
      </c>
      <c r="AD23" s="3">
        <v>740000</v>
      </c>
      <c r="AE23" s="5">
        <v>792033.17</v>
      </c>
      <c r="AF23" s="5">
        <v>207451.61</v>
      </c>
      <c r="AG23" s="5">
        <v>2606.66</v>
      </c>
      <c r="AH23" s="3">
        <v>2000</v>
      </c>
      <c r="AI23" s="3">
        <v>4624327</v>
      </c>
      <c r="AJ23" s="3">
        <v>4922304</v>
      </c>
      <c r="AK23" s="3">
        <v>0</v>
      </c>
      <c r="AL23" s="3">
        <v>52137</v>
      </c>
      <c r="AM23" s="3">
        <v>0</v>
      </c>
      <c r="AN23" s="3">
        <v>0</v>
      </c>
      <c r="AO23" s="3">
        <v>290682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50969</v>
      </c>
      <c r="AX23" s="3">
        <v>45306</v>
      </c>
      <c r="AY23" s="3">
        <v>2050</v>
      </c>
      <c r="AZ23" s="3">
        <v>0</v>
      </c>
      <c r="BA23" s="5">
        <v>6826992.03</v>
      </c>
      <c r="BB23" s="5">
        <v>5969198.61</v>
      </c>
      <c r="BC23" s="3">
        <v>0</v>
      </c>
      <c r="BD23" s="3">
        <v>0</v>
      </c>
      <c r="BE23" s="3">
        <v>39709</v>
      </c>
      <c r="BF23" s="3">
        <v>42231</v>
      </c>
      <c r="BG23" s="5">
        <v>3563.34</v>
      </c>
      <c r="BH23" s="3">
        <v>8000</v>
      </c>
      <c r="BI23" s="3">
        <v>275</v>
      </c>
      <c r="BJ23" s="3">
        <v>0</v>
      </c>
      <c r="BK23" s="3">
        <v>37668</v>
      </c>
      <c r="BL23" s="3">
        <v>42621</v>
      </c>
      <c r="BM23" s="3">
        <v>0</v>
      </c>
      <c r="BN23" s="3">
        <v>0</v>
      </c>
      <c r="BO23" s="3">
        <v>190080</v>
      </c>
      <c r="BP23" s="3">
        <v>228830</v>
      </c>
      <c r="BQ23" s="3">
        <v>37004</v>
      </c>
      <c r="BR23" s="3">
        <v>0</v>
      </c>
      <c r="BS23" s="3">
        <v>26000</v>
      </c>
      <c r="BT23" s="3">
        <v>26000</v>
      </c>
      <c r="BU23" s="5">
        <v>3739.7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5">
        <v>630128.66</v>
      </c>
      <c r="CD23" s="3">
        <v>197146</v>
      </c>
      <c r="CE23" s="5">
        <v>968167.7</v>
      </c>
      <c r="CF23" s="3">
        <v>544828</v>
      </c>
      <c r="CG23" s="5">
        <v>625009.59</v>
      </c>
      <c r="CH23" s="3">
        <v>417443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5">
        <v>8420169.32</v>
      </c>
      <c r="CX23" s="5">
        <v>6931469.61</v>
      </c>
      <c r="CY23" s="5">
        <v>3168171.74</v>
      </c>
      <c r="CZ23" s="5">
        <v>3224281.44</v>
      </c>
      <c r="DA23" s="5">
        <v>408607.54</v>
      </c>
      <c r="DB23" s="5">
        <v>497694.15</v>
      </c>
      <c r="DC23" s="5">
        <v>304197.08</v>
      </c>
      <c r="DD23" s="5">
        <v>331740.44</v>
      </c>
      <c r="DE23" s="3">
        <v>0</v>
      </c>
      <c r="DF23" s="3">
        <v>0</v>
      </c>
      <c r="DG23" s="5">
        <v>309772.76</v>
      </c>
      <c r="DH23" s="5">
        <v>374554.73</v>
      </c>
      <c r="DI23" s="5">
        <v>130598.07</v>
      </c>
      <c r="DJ23" s="5">
        <v>133496.78</v>
      </c>
      <c r="DK23" s="5">
        <v>4321347.19</v>
      </c>
      <c r="DL23" s="5">
        <v>4561767.54</v>
      </c>
      <c r="DM23" s="5">
        <v>142671.99</v>
      </c>
      <c r="DN23" s="5">
        <v>177814.07</v>
      </c>
      <c r="DO23" s="5">
        <v>48031.16</v>
      </c>
      <c r="DP23" s="5">
        <v>48421.23</v>
      </c>
      <c r="DQ23" s="5">
        <v>649331.62</v>
      </c>
      <c r="DR23" s="5">
        <v>672631.12</v>
      </c>
      <c r="DS23" s="5">
        <v>359760.34</v>
      </c>
      <c r="DT23" s="5">
        <v>338745.35</v>
      </c>
      <c r="DU23" s="5">
        <v>1647.07</v>
      </c>
      <c r="DV23" s="3">
        <v>28402</v>
      </c>
      <c r="DW23" s="5">
        <v>1201442.18</v>
      </c>
      <c r="DX23" s="5">
        <v>1266013.77</v>
      </c>
      <c r="DY23" s="5">
        <v>336774.32</v>
      </c>
      <c r="DZ23" s="5">
        <v>297433.15</v>
      </c>
      <c r="EA23" s="5">
        <v>459586.27</v>
      </c>
      <c r="EB23" s="5">
        <v>425767.87</v>
      </c>
      <c r="EC23" s="5">
        <v>409139.53</v>
      </c>
      <c r="ED23" s="5">
        <v>350547.49</v>
      </c>
      <c r="EE23" s="5">
        <v>1205500.12</v>
      </c>
      <c r="EF23" s="5">
        <v>1073748.51</v>
      </c>
      <c r="EG23" s="5">
        <v>374486.47</v>
      </c>
      <c r="EH23" s="5">
        <v>103970.84</v>
      </c>
      <c r="EI23" s="3">
        <v>0</v>
      </c>
      <c r="EJ23" s="3">
        <v>0</v>
      </c>
      <c r="EK23" s="5">
        <v>619.55</v>
      </c>
      <c r="EL23" s="3">
        <v>5000</v>
      </c>
      <c r="EM23" s="3">
        <v>0</v>
      </c>
      <c r="EN23" s="3">
        <v>0</v>
      </c>
      <c r="EO23" s="5">
        <v>375106.02</v>
      </c>
      <c r="EP23" s="5">
        <v>108970.84</v>
      </c>
      <c r="EQ23" s="5">
        <v>1425653.83</v>
      </c>
      <c r="ER23" s="3">
        <v>4000000</v>
      </c>
      <c r="ES23" s="5">
        <v>195869.02</v>
      </c>
      <c r="ET23" s="3">
        <v>180381</v>
      </c>
      <c r="EU23" s="5">
        <v>20869.19</v>
      </c>
      <c r="EV23" s="3">
        <v>0</v>
      </c>
      <c r="EW23" s="3">
        <v>0</v>
      </c>
      <c r="EX23" s="3">
        <v>0</v>
      </c>
      <c r="EY23" s="3">
        <v>0</v>
      </c>
      <c r="EZ23" s="3">
        <v>0</v>
      </c>
      <c r="FA23" s="5">
        <v>8745787.55</v>
      </c>
      <c r="FB23" s="5">
        <v>11190881.66</v>
      </c>
      <c r="FC23" s="5">
        <v>1566811.64</v>
      </c>
      <c r="FD23" s="3">
        <v>4142544</v>
      </c>
      <c r="FE23" s="5">
        <v>195869.02</v>
      </c>
      <c r="FF23" s="3">
        <v>180381</v>
      </c>
      <c r="FG23" s="5">
        <v>6983106.89</v>
      </c>
      <c r="FH23" s="5">
        <v>6867956.66</v>
      </c>
      <c r="FI23" s="5">
        <v>589991.55</v>
      </c>
      <c r="FJ23" s="4"/>
      <c r="FK23" s="5">
        <v>6393115.34</v>
      </c>
      <c r="FL23" s="4"/>
      <c r="FM23" s="3">
        <v>6603</v>
      </c>
      <c r="FN23" s="4"/>
      <c r="FO23" s="5">
        <v>70.72</v>
      </c>
      <c r="FP23" s="4"/>
      <c r="FQ23" s="3">
        <v>41965</v>
      </c>
      <c r="FR23" s="4"/>
      <c r="FS23" s="5">
        <v>75.29</v>
      </c>
      <c r="FT23" s="4"/>
      <c r="FU23" s="3">
        <v>44323</v>
      </c>
      <c r="FV23" s="4"/>
      <c r="FW23" s="5">
        <v>5368754.76</v>
      </c>
      <c r="FX23" s="4"/>
      <c r="FY23" s="5">
        <v>6834.74</v>
      </c>
      <c r="FZ23" s="4"/>
      <c r="GA23" s="3">
        <v>0</v>
      </c>
      <c r="GB23" s="4"/>
      <c r="GC23" s="5">
        <v>5361920.02</v>
      </c>
      <c r="GD23" s="4"/>
      <c r="GE23" s="3">
        <v>0</v>
      </c>
      <c r="GF23" s="4"/>
      <c r="GG23" s="3">
        <v>0</v>
      </c>
      <c r="GH23" s="4"/>
      <c r="GI23" s="4"/>
      <c r="GJ23" s="4"/>
    </row>
    <row r="24" spans="1:192" ht="12.75">
      <c r="A24" s="2" t="s">
        <v>34</v>
      </c>
      <c r="B24" s="2" t="s">
        <v>35</v>
      </c>
      <c r="C24" s="3">
        <v>210</v>
      </c>
      <c r="D24" s="4"/>
      <c r="E24" s="5">
        <v>2669.86</v>
      </c>
      <c r="F24" s="4"/>
      <c r="G24" s="31">
        <v>0.01</v>
      </c>
      <c r="H24" s="4"/>
      <c r="I24" s="5">
        <v>2802.95</v>
      </c>
      <c r="J24" s="4"/>
      <c r="K24" s="5">
        <v>2777.43</v>
      </c>
      <c r="L24" s="4"/>
      <c r="M24" s="3">
        <v>261994143</v>
      </c>
      <c r="N24" s="4"/>
      <c r="O24" s="24">
        <v>25</v>
      </c>
      <c r="P24" s="25"/>
      <c r="Q24" s="24">
        <v>25</v>
      </c>
      <c r="R24" s="25"/>
      <c r="S24" s="24">
        <v>0</v>
      </c>
      <c r="T24" s="25"/>
      <c r="U24" s="24">
        <v>0</v>
      </c>
      <c r="V24" s="25"/>
      <c r="W24" s="24">
        <v>9.3</v>
      </c>
      <c r="X24" s="25"/>
      <c r="Y24" s="24">
        <v>34.3</v>
      </c>
      <c r="Z24" s="25"/>
      <c r="AA24" s="5">
        <v>15443995.34</v>
      </c>
      <c r="AB24" s="4"/>
      <c r="AC24" s="5">
        <v>9198472.98</v>
      </c>
      <c r="AD24" s="3">
        <v>9306671</v>
      </c>
      <c r="AE24" s="5">
        <v>1375231.82</v>
      </c>
      <c r="AF24" s="3">
        <v>1028750</v>
      </c>
      <c r="AG24" s="3">
        <v>0</v>
      </c>
      <c r="AH24" s="3">
        <v>0</v>
      </c>
      <c r="AI24" s="3">
        <v>9638346</v>
      </c>
      <c r="AJ24" s="3">
        <v>9807360</v>
      </c>
      <c r="AK24" s="3">
        <v>0</v>
      </c>
      <c r="AL24" s="3">
        <v>0</v>
      </c>
      <c r="AM24" s="3">
        <v>0</v>
      </c>
      <c r="AN24" s="3">
        <v>0</v>
      </c>
      <c r="AO24" s="3">
        <v>215352</v>
      </c>
      <c r="AP24" s="3">
        <v>200000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1400</v>
      </c>
      <c r="AZ24" s="3">
        <v>1500</v>
      </c>
      <c r="BA24" s="5">
        <v>20428802.8</v>
      </c>
      <c r="BB24" s="3">
        <v>20344281</v>
      </c>
      <c r="BC24" s="3">
        <v>0</v>
      </c>
      <c r="BD24" s="3">
        <v>0</v>
      </c>
      <c r="BE24" s="3">
        <v>114513</v>
      </c>
      <c r="BF24" s="3">
        <v>116171</v>
      </c>
      <c r="BG24" s="5">
        <v>24756.36</v>
      </c>
      <c r="BH24" s="3">
        <v>16000</v>
      </c>
      <c r="BI24" s="3">
        <v>1525</v>
      </c>
      <c r="BJ24" s="3">
        <v>1525</v>
      </c>
      <c r="BK24" s="3">
        <v>69843</v>
      </c>
      <c r="BL24" s="3">
        <v>97833</v>
      </c>
      <c r="BM24" s="3">
        <v>780</v>
      </c>
      <c r="BN24" s="3">
        <v>780</v>
      </c>
      <c r="BO24" s="3">
        <v>547680</v>
      </c>
      <c r="BP24" s="3">
        <v>601648</v>
      </c>
      <c r="BQ24" s="3">
        <v>237675</v>
      </c>
      <c r="BR24" s="3">
        <v>243000</v>
      </c>
      <c r="BS24" s="3">
        <v>27625</v>
      </c>
      <c r="BT24" s="3">
        <v>35750</v>
      </c>
      <c r="BU24" s="5">
        <v>9304.87</v>
      </c>
      <c r="BV24" s="3">
        <v>621000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5">
        <v>137834.41</v>
      </c>
      <c r="CD24" s="3">
        <v>133497</v>
      </c>
      <c r="CE24" s="5">
        <v>1171536.64</v>
      </c>
      <c r="CF24" s="3">
        <v>1867204</v>
      </c>
      <c r="CG24" s="5">
        <v>2167436.51</v>
      </c>
      <c r="CH24" s="3">
        <v>1496218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5">
        <v>23767775.95</v>
      </c>
      <c r="CX24" s="3">
        <v>23707703</v>
      </c>
      <c r="CY24" s="5">
        <v>8811107.87</v>
      </c>
      <c r="CZ24" s="3">
        <v>8569606</v>
      </c>
      <c r="DA24" s="5">
        <v>1722624.99</v>
      </c>
      <c r="DB24" s="3">
        <v>1383375</v>
      </c>
      <c r="DC24" s="5">
        <v>770787.57</v>
      </c>
      <c r="DD24" s="3">
        <v>746979</v>
      </c>
      <c r="DE24" s="3">
        <v>0</v>
      </c>
      <c r="DF24" s="3">
        <v>0</v>
      </c>
      <c r="DG24" s="5">
        <v>613621.42</v>
      </c>
      <c r="DH24" s="3">
        <v>704597</v>
      </c>
      <c r="DI24" s="5">
        <v>1134754.24</v>
      </c>
      <c r="DJ24" s="3">
        <v>1164951</v>
      </c>
      <c r="DK24" s="5">
        <v>13052896.09</v>
      </c>
      <c r="DL24" s="3">
        <v>12569508</v>
      </c>
      <c r="DM24" s="5">
        <v>569811.04</v>
      </c>
      <c r="DN24" s="3">
        <v>554191</v>
      </c>
      <c r="DO24" s="5">
        <v>736804.01</v>
      </c>
      <c r="DP24" s="3">
        <v>803379</v>
      </c>
      <c r="DQ24" s="5">
        <v>2027256.3</v>
      </c>
      <c r="DR24" s="3">
        <v>1981603</v>
      </c>
      <c r="DS24" s="5">
        <v>986639.67</v>
      </c>
      <c r="DT24" s="3">
        <v>995934</v>
      </c>
      <c r="DU24" s="5">
        <v>17669.12</v>
      </c>
      <c r="DV24" s="3">
        <v>18000</v>
      </c>
      <c r="DW24" s="5">
        <v>4338180.14</v>
      </c>
      <c r="DX24" s="3">
        <v>4353107</v>
      </c>
      <c r="DY24" s="5">
        <v>1183278.69</v>
      </c>
      <c r="DZ24" s="3">
        <v>1040170</v>
      </c>
      <c r="EA24" s="5">
        <v>1190287.35</v>
      </c>
      <c r="EB24" s="3">
        <v>1174148</v>
      </c>
      <c r="EC24" s="5">
        <v>1304928.87</v>
      </c>
      <c r="ED24" s="3">
        <v>1343080</v>
      </c>
      <c r="EE24" s="5">
        <v>3678494.91</v>
      </c>
      <c r="EF24" s="3">
        <v>3557398</v>
      </c>
      <c r="EG24" s="5">
        <v>1206315.41</v>
      </c>
      <c r="EH24" s="3">
        <v>1209175</v>
      </c>
      <c r="EI24" s="3">
        <v>0</v>
      </c>
      <c r="EJ24" s="3">
        <v>0</v>
      </c>
      <c r="EK24" s="5">
        <v>3422.05</v>
      </c>
      <c r="EL24" s="3">
        <v>0</v>
      </c>
      <c r="EM24" s="3">
        <v>0</v>
      </c>
      <c r="EN24" s="3">
        <v>0</v>
      </c>
      <c r="EO24" s="5">
        <v>1209737.46</v>
      </c>
      <c r="EP24" s="3">
        <v>1209175</v>
      </c>
      <c r="EQ24" s="5">
        <v>90816.75</v>
      </c>
      <c r="ER24" s="3">
        <v>10000</v>
      </c>
      <c r="ES24" s="5">
        <v>1300460.24</v>
      </c>
      <c r="ET24" s="3">
        <v>1295185</v>
      </c>
      <c r="EU24" s="5">
        <v>959.04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5">
        <v>23671544.63</v>
      </c>
      <c r="FB24" s="3">
        <v>22994373</v>
      </c>
      <c r="FC24" s="5">
        <v>886634.54</v>
      </c>
      <c r="FD24" s="3">
        <v>743270</v>
      </c>
      <c r="FE24" s="5">
        <v>1300460.24</v>
      </c>
      <c r="FF24" s="3">
        <v>1295185</v>
      </c>
      <c r="FG24" s="5">
        <v>21484449.85</v>
      </c>
      <c r="FH24" s="3">
        <v>20955918</v>
      </c>
      <c r="FI24" s="5">
        <v>2072844.02</v>
      </c>
      <c r="FJ24" s="4"/>
      <c r="FK24" s="5">
        <v>19411605.83</v>
      </c>
      <c r="FL24" s="4"/>
      <c r="FM24" s="3">
        <v>7270</v>
      </c>
      <c r="FN24" s="4"/>
      <c r="FO24" s="5">
        <v>188.63</v>
      </c>
      <c r="FP24" s="4"/>
      <c r="FQ24" s="3">
        <v>46325</v>
      </c>
      <c r="FR24" s="4"/>
      <c r="FS24" s="5">
        <v>205.09</v>
      </c>
      <c r="FT24" s="4"/>
      <c r="FU24" s="3">
        <v>49149</v>
      </c>
      <c r="FV24" s="4"/>
      <c r="FW24" s="5">
        <v>1895196.22</v>
      </c>
      <c r="FX24" s="4"/>
      <c r="FY24" s="5">
        <v>-475874.99</v>
      </c>
      <c r="FZ24" s="4"/>
      <c r="GA24" s="3">
        <v>0</v>
      </c>
      <c r="GB24" s="4"/>
      <c r="GC24" s="5">
        <v>2371071.21</v>
      </c>
      <c r="GD24" s="4"/>
      <c r="GE24" s="3">
        <v>0</v>
      </c>
      <c r="GF24" s="4"/>
      <c r="GG24" s="3">
        <v>0</v>
      </c>
      <c r="GH24" s="4"/>
      <c r="GI24" s="4"/>
      <c r="GJ24" s="4"/>
    </row>
    <row r="25" spans="1:192" ht="12.75">
      <c r="A25" s="2" t="s">
        <v>36</v>
      </c>
      <c r="B25" s="2" t="s">
        <v>37</v>
      </c>
      <c r="C25" s="3">
        <v>104</v>
      </c>
      <c r="D25" s="4"/>
      <c r="E25" s="3">
        <v>435</v>
      </c>
      <c r="F25" s="4"/>
      <c r="G25" s="31">
        <v>0.18</v>
      </c>
      <c r="H25" s="4"/>
      <c r="I25" s="5">
        <v>464.69</v>
      </c>
      <c r="J25" s="4"/>
      <c r="K25" s="5">
        <v>441.96</v>
      </c>
      <c r="L25" s="4"/>
      <c r="M25" s="3">
        <v>24339126</v>
      </c>
      <c r="N25" s="4"/>
      <c r="O25" s="24">
        <v>25</v>
      </c>
      <c r="P25" s="25"/>
      <c r="Q25" s="24">
        <v>25</v>
      </c>
      <c r="R25" s="25"/>
      <c r="S25" s="24">
        <v>0</v>
      </c>
      <c r="T25" s="25"/>
      <c r="U25" s="24">
        <v>0</v>
      </c>
      <c r="V25" s="25"/>
      <c r="W25" s="24">
        <v>13.1</v>
      </c>
      <c r="X25" s="25"/>
      <c r="Y25" s="24">
        <v>38.1</v>
      </c>
      <c r="Z25" s="25"/>
      <c r="AA25" s="5">
        <v>3673171.7</v>
      </c>
      <c r="AB25" s="4"/>
      <c r="AC25" s="5">
        <v>800230.15</v>
      </c>
      <c r="AD25" s="3">
        <v>905955</v>
      </c>
      <c r="AE25" s="5">
        <v>270736.46</v>
      </c>
      <c r="AF25" s="3">
        <v>121000</v>
      </c>
      <c r="AG25" s="3">
        <v>0</v>
      </c>
      <c r="AH25" s="3">
        <v>0</v>
      </c>
      <c r="AI25" s="3">
        <v>1975150</v>
      </c>
      <c r="AJ25" s="3">
        <v>2062054</v>
      </c>
      <c r="AK25" s="3">
        <v>0</v>
      </c>
      <c r="AL25" s="3">
        <v>23706</v>
      </c>
      <c r="AM25" s="3">
        <v>0</v>
      </c>
      <c r="AN25" s="3">
        <v>0</v>
      </c>
      <c r="AO25" s="3">
        <v>133866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30198</v>
      </c>
      <c r="AX25" s="3">
        <v>26842</v>
      </c>
      <c r="AY25" s="3">
        <v>0</v>
      </c>
      <c r="AZ25" s="3">
        <v>0</v>
      </c>
      <c r="BA25" s="5">
        <v>3210180.61</v>
      </c>
      <c r="BB25" s="3">
        <v>3139557</v>
      </c>
      <c r="BC25" s="3">
        <v>0</v>
      </c>
      <c r="BD25" s="3">
        <v>0</v>
      </c>
      <c r="BE25" s="3">
        <v>18222</v>
      </c>
      <c r="BF25" s="3">
        <v>19202</v>
      </c>
      <c r="BG25" s="5">
        <v>6572.22</v>
      </c>
      <c r="BH25" s="3">
        <v>13000</v>
      </c>
      <c r="BI25" s="3">
        <v>0</v>
      </c>
      <c r="BJ25" s="3">
        <v>0</v>
      </c>
      <c r="BK25" s="3">
        <v>13618</v>
      </c>
      <c r="BL25" s="3">
        <v>0</v>
      </c>
      <c r="BM25" s="3">
        <v>0</v>
      </c>
      <c r="BN25" s="3">
        <v>0</v>
      </c>
      <c r="BO25" s="3">
        <v>317710</v>
      </c>
      <c r="BP25" s="3">
        <v>341876</v>
      </c>
      <c r="BQ25" s="3">
        <v>4106</v>
      </c>
      <c r="BR25" s="3">
        <v>0</v>
      </c>
      <c r="BS25" s="3">
        <v>813</v>
      </c>
      <c r="BT25" s="3">
        <v>0</v>
      </c>
      <c r="BU25" s="5">
        <v>2129.84</v>
      </c>
      <c r="BV25" s="3">
        <v>2200</v>
      </c>
      <c r="BW25" s="3">
        <v>0</v>
      </c>
      <c r="BX25" s="3">
        <v>0</v>
      </c>
      <c r="BY25" s="5">
        <v>201432.2</v>
      </c>
      <c r="BZ25" s="3">
        <v>273200</v>
      </c>
      <c r="CA25" s="3">
        <v>0</v>
      </c>
      <c r="CB25" s="3">
        <v>0</v>
      </c>
      <c r="CC25" s="5">
        <v>78214.18</v>
      </c>
      <c r="CD25" s="3">
        <v>63577</v>
      </c>
      <c r="CE25" s="5">
        <v>642817.44</v>
      </c>
      <c r="CF25" s="3">
        <v>713055</v>
      </c>
      <c r="CG25" s="5">
        <v>598475.7</v>
      </c>
      <c r="CH25" s="3">
        <v>581312</v>
      </c>
      <c r="CI25" s="5">
        <v>646799.73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1800</v>
      </c>
      <c r="CP25" s="3">
        <v>0</v>
      </c>
      <c r="CQ25" s="5">
        <v>3668.13</v>
      </c>
      <c r="CR25" s="3">
        <v>0</v>
      </c>
      <c r="CS25" s="3">
        <v>0</v>
      </c>
      <c r="CT25" s="3">
        <v>0</v>
      </c>
      <c r="CU25" s="5">
        <v>652267.86</v>
      </c>
      <c r="CV25" s="3">
        <v>0</v>
      </c>
      <c r="CW25" s="5">
        <v>5103741.61</v>
      </c>
      <c r="CX25" s="3">
        <v>4433924</v>
      </c>
      <c r="CY25" s="5">
        <v>2111501.78</v>
      </c>
      <c r="CZ25" s="5">
        <v>1921674.05</v>
      </c>
      <c r="DA25" s="5">
        <v>167662.47</v>
      </c>
      <c r="DB25" s="5">
        <v>140748.12</v>
      </c>
      <c r="DC25" s="5">
        <v>150912.2</v>
      </c>
      <c r="DD25" s="5">
        <v>125399.27</v>
      </c>
      <c r="DE25" s="3">
        <v>0</v>
      </c>
      <c r="DF25" s="3">
        <v>0</v>
      </c>
      <c r="DG25" s="5">
        <v>125281.44</v>
      </c>
      <c r="DH25" s="5">
        <v>96854.27</v>
      </c>
      <c r="DI25" s="5">
        <v>89284.36</v>
      </c>
      <c r="DJ25" s="5">
        <v>92377.71</v>
      </c>
      <c r="DK25" s="5">
        <v>2644642.25</v>
      </c>
      <c r="DL25" s="5">
        <v>2377053.42</v>
      </c>
      <c r="DM25" s="5">
        <v>130482.95</v>
      </c>
      <c r="DN25" s="5">
        <v>135682.98</v>
      </c>
      <c r="DO25" s="5">
        <v>75242.25</v>
      </c>
      <c r="DP25" s="5">
        <v>59599.6</v>
      </c>
      <c r="DQ25" s="5">
        <v>320759.47</v>
      </c>
      <c r="DR25" s="5">
        <v>277550.11</v>
      </c>
      <c r="DS25" s="5">
        <v>249105.27</v>
      </c>
      <c r="DT25" s="5">
        <v>204701.23</v>
      </c>
      <c r="DU25" s="5">
        <v>868.76</v>
      </c>
      <c r="DV25" s="3">
        <v>5000</v>
      </c>
      <c r="DW25" s="5">
        <v>776458.7</v>
      </c>
      <c r="DX25" s="5">
        <v>682533.92</v>
      </c>
      <c r="DY25" s="5">
        <v>94915.28</v>
      </c>
      <c r="DZ25" s="5">
        <v>128117.95</v>
      </c>
      <c r="EA25" s="5">
        <v>77638.37</v>
      </c>
      <c r="EB25" s="5">
        <v>132584.48</v>
      </c>
      <c r="EC25" s="5">
        <v>127291.53</v>
      </c>
      <c r="ED25" s="5">
        <v>124798.98</v>
      </c>
      <c r="EE25" s="5">
        <v>299845.18</v>
      </c>
      <c r="EF25" s="5">
        <v>385501.41</v>
      </c>
      <c r="EG25" s="5">
        <v>254445.31</v>
      </c>
      <c r="EH25" s="5">
        <v>233682.88</v>
      </c>
      <c r="EI25" s="3">
        <v>0</v>
      </c>
      <c r="EJ25" s="3">
        <v>0</v>
      </c>
      <c r="EK25" s="5">
        <v>58871.56</v>
      </c>
      <c r="EL25" s="3">
        <v>64801</v>
      </c>
      <c r="EM25" s="3">
        <v>0</v>
      </c>
      <c r="EN25" s="3">
        <v>0</v>
      </c>
      <c r="EO25" s="5">
        <v>313316.87</v>
      </c>
      <c r="EP25" s="5">
        <v>298483.88</v>
      </c>
      <c r="EQ25" s="5">
        <v>101199.01</v>
      </c>
      <c r="ER25" s="5">
        <v>300099.73</v>
      </c>
      <c r="ES25" s="5">
        <v>592390.03</v>
      </c>
      <c r="ET25" s="3">
        <v>603624</v>
      </c>
      <c r="EU25" s="3">
        <v>43170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5">
        <v>4771022.04</v>
      </c>
      <c r="FB25" s="5">
        <v>4647296.36</v>
      </c>
      <c r="FC25" s="5">
        <v>204942.09</v>
      </c>
      <c r="FD25" s="5">
        <v>338195.73</v>
      </c>
      <c r="FE25" s="5">
        <v>592390.03</v>
      </c>
      <c r="FF25" s="3">
        <v>603624</v>
      </c>
      <c r="FG25" s="5">
        <v>3973689.92</v>
      </c>
      <c r="FH25" s="5">
        <v>3705476.63</v>
      </c>
      <c r="FI25" s="5">
        <v>530908.75</v>
      </c>
      <c r="FJ25" s="4"/>
      <c r="FK25" s="5">
        <v>3442781.17</v>
      </c>
      <c r="FL25" s="4"/>
      <c r="FM25" s="3">
        <v>7914</v>
      </c>
      <c r="FN25" s="4"/>
      <c r="FO25" s="5">
        <v>40.48</v>
      </c>
      <c r="FP25" s="4"/>
      <c r="FQ25" s="3">
        <v>34080</v>
      </c>
      <c r="FR25" s="4"/>
      <c r="FS25" s="5">
        <v>42.98</v>
      </c>
      <c r="FT25" s="4"/>
      <c r="FU25" s="3">
        <v>35784</v>
      </c>
      <c r="FV25" s="4"/>
      <c r="FW25" s="5">
        <v>446001.81</v>
      </c>
      <c r="FX25" s="4"/>
      <c r="FY25" s="5">
        <v>201798.65</v>
      </c>
      <c r="FZ25" s="4"/>
      <c r="GA25" s="3">
        <v>0</v>
      </c>
      <c r="GB25" s="4"/>
      <c r="GC25" s="5">
        <v>244203.16</v>
      </c>
      <c r="GD25" s="4"/>
      <c r="GE25" s="5">
        <v>300099.73</v>
      </c>
      <c r="GF25" s="4"/>
      <c r="GG25" s="3">
        <v>0</v>
      </c>
      <c r="GH25" s="4"/>
      <c r="GI25" s="4"/>
      <c r="GJ25" s="4"/>
    </row>
    <row r="26" spans="1:192" ht="12.75">
      <c r="A26" s="2" t="s">
        <v>38</v>
      </c>
      <c r="B26" s="2" t="s">
        <v>39</v>
      </c>
      <c r="C26" s="3">
        <v>72</v>
      </c>
      <c r="D26" s="4"/>
      <c r="E26" s="5">
        <v>948.45</v>
      </c>
      <c r="F26" s="4"/>
      <c r="G26" s="31">
        <v>0.1</v>
      </c>
      <c r="H26" s="4"/>
      <c r="I26" s="5">
        <v>1000.93</v>
      </c>
      <c r="J26" s="4"/>
      <c r="K26" s="5">
        <v>957.84</v>
      </c>
      <c r="L26" s="4"/>
      <c r="M26" s="3">
        <v>41236459</v>
      </c>
      <c r="N26" s="4"/>
      <c r="O26" s="24">
        <v>25</v>
      </c>
      <c r="P26" s="25"/>
      <c r="Q26" s="24">
        <v>25</v>
      </c>
      <c r="R26" s="25"/>
      <c r="S26" s="24">
        <v>0</v>
      </c>
      <c r="T26" s="25"/>
      <c r="U26" s="24">
        <v>0</v>
      </c>
      <c r="V26" s="25"/>
      <c r="W26" s="24">
        <v>7.8</v>
      </c>
      <c r="X26" s="25"/>
      <c r="Y26" s="24">
        <v>32.8</v>
      </c>
      <c r="Z26" s="25"/>
      <c r="AA26" s="3">
        <v>3048050</v>
      </c>
      <c r="AB26" s="4"/>
      <c r="AC26" s="5">
        <v>1237212.83</v>
      </c>
      <c r="AD26" s="3">
        <v>1221000</v>
      </c>
      <c r="AE26" s="5">
        <v>605556.25</v>
      </c>
      <c r="AF26" s="3">
        <v>550050</v>
      </c>
      <c r="AG26" s="5">
        <v>34578.88</v>
      </c>
      <c r="AH26" s="3">
        <v>34500</v>
      </c>
      <c r="AI26" s="3">
        <v>4494686</v>
      </c>
      <c r="AJ26" s="3">
        <v>4738274</v>
      </c>
      <c r="AK26" s="3">
        <v>0</v>
      </c>
      <c r="AL26" s="3">
        <v>51264</v>
      </c>
      <c r="AM26" s="3">
        <v>0</v>
      </c>
      <c r="AN26" s="3">
        <v>0</v>
      </c>
      <c r="AO26" s="3">
        <v>314226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44852</v>
      </c>
      <c r="AX26" s="3">
        <v>39868</v>
      </c>
      <c r="AY26" s="3">
        <v>350</v>
      </c>
      <c r="AZ26" s="3">
        <v>0</v>
      </c>
      <c r="BA26" s="5">
        <v>6731461.96</v>
      </c>
      <c r="BB26" s="3">
        <v>6634956</v>
      </c>
      <c r="BC26" s="3">
        <v>0</v>
      </c>
      <c r="BD26" s="3">
        <v>0</v>
      </c>
      <c r="BE26" s="3">
        <v>39492</v>
      </c>
      <c r="BF26" s="3">
        <v>41524</v>
      </c>
      <c r="BG26" s="5">
        <v>3202.38</v>
      </c>
      <c r="BH26" s="5">
        <v>3563.77</v>
      </c>
      <c r="BI26" s="3">
        <v>325</v>
      </c>
      <c r="BJ26" s="3">
        <v>0</v>
      </c>
      <c r="BK26" s="3">
        <v>37375</v>
      </c>
      <c r="BL26" s="3">
        <v>84267</v>
      </c>
      <c r="BM26" s="3">
        <v>0</v>
      </c>
      <c r="BN26" s="3">
        <v>0</v>
      </c>
      <c r="BO26" s="3">
        <v>183840</v>
      </c>
      <c r="BP26" s="3">
        <v>208816</v>
      </c>
      <c r="BQ26" s="3">
        <v>67389</v>
      </c>
      <c r="BR26" s="3">
        <v>0</v>
      </c>
      <c r="BS26" s="3">
        <v>19500</v>
      </c>
      <c r="BT26" s="3">
        <v>21125</v>
      </c>
      <c r="BU26" s="5">
        <v>3318.19</v>
      </c>
      <c r="BV26" s="3">
        <v>3300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5">
        <v>149761.57</v>
      </c>
      <c r="CD26" s="3">
        <v>102272</v>
      </c>
      <c r="CE26" s="5">
        <v>504203.14</v>
      </c>
      <c r="CF26" s="5">
        <v>464867.77</v>
      </c>
      <c r="CG26" s="5">
        <v>684416.14</v>
      </c>
      <c r="CH26" s="5">
        <v>672532.29</v>
      </c>
      <c r="CI26" s="3">
        <v>0</v>
      </c>
      <c r="CJ26" s="3">
        <v>200000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200000</v>
      </c>
      <c r="CW26" s="5">
        <v>7920081.24</v>
      </c>
      <c r="CX26" s="5">
        <v>7972356.06</v>
      </c>
      <c r="CY26" s="5">
        <v>3606872.83</v>
      </c>
      <c r="CZ26" s="5">
        <v>3551438.81</v>
      </c>
      <c r="DA26" s="5">
        <v>508937.88</v>
      </c>
      <c r="DB26" s="3">
        <v>478199</v>
      </c>
      <c r="DC26" s="5">
        <v>204136.39</v>
      </c>
      <c r="DD26" s="5">
        <v>184458.58</v>
      </c>
      <c r="DE26" s="3">
        <v>0</v>
      </c>
      <c r="DF26" s="3">
        <v>0</v>
      </c>
      <c r="DG26" s="5">
        <v>306143.65</v>
      </c>
      <c r="DH26" s="5">
        <v>211012.37</v>
      </c>
      <c r="DI26" s="5">
        <v>134092.41</v>
      </c>
      <c r="DJ26" s="5">
        <v>137369.9</v>
      </c>
      <c r="DK26" s="5">
        <v>4760183.16</v>
      </c>
      <c r="DL26" s="5">
        <v>4562478.66</v>
      </c>
      <c r="DM26" s="5">
        <v>261891.81</v>
      </c>
      <c r="DN26" s="5">
        <v>220642.09</v>
      </c>
      <c r="DO26" s="5">
        <v>99123.11</v>
      </c>
      <c r="DP26" s="5">
        <v>103928.08</v>
      </c>
      <c r="DQ26" s="5">
        <v>617978.44</v>
      </c>
      <c r="DR26" s="5">
        <v>595212.44</v>
      </c>
      <c r="DS26" s="5">
        <v>339550.49</v>
      </c>
      <c r="DT26" s="5">
        <v>373183.59</v>
      </c>
      <c r="DU26" s="5">
        <v>3836.24</v>
      </c>
      <c r="DV26" s="3">
        <v>5000</v>
      </c>
      <c r="DW26" s="5">
        <v>1322380.09</v>
      </c>
      <c r="DX26" s="5">
        <v>1297966.2</v>
      </c>
      <c r="DY26" s="5">
        <v>301772.64</v>
      </c>
      <c r="DZ26" s="5">
        <v>375256.65</v>
      </c>
      <c r="EA26" s="5">
        <v>592476.22</v>
      </c>
      <c r="EB26" s="5">
        <v>601163.28</v>
      </c>
      <c r="EC26" s="5">
        <v>430097.61</v>
      </c>
      <c r="ED26" s="5">
        <v>452174.88</v>
      </c>
      <c r="EE26" s="5">
        <v>1324346.47</v>
      </c>
      <c r="EF26" s="5">
        <v>1428594.81</v>
      </c>
      <c r="EG26" s="5">
        <v>345238.65</v>
      </c>
      <c r="EH26" s="5">
        <v>321118.71</v>
      </c>
      <c r="EI26" s="5">
        <v>27132.04</v>
      </c>
      <c r="EJ26" s="3">
        <v>27000</v>
      </c>
      <c r="EK26" s="5">
        <v>11202.1</v>
      </c>
      <c r="EL26" s="5">
        <v>8277.97</v>
      </c>
      <c r="EM26" s="3">
        <v>0</v>
      </c>
      <c r="EN26" s="3">
        <v>0</v>
      </c>
      <c r="EO26" s="5">
        <v>383572.79</v>
      </c>
      <c r="EP26" s="5">
        <v>356396.68</v>
      </c>
      <c r="EQ26" s="5">
        <v>210853.18</v>
      </c>
      <c r="ER26" s="3">
        <v>471000</v>
      </c>
      <c r="ES26" s="5">
        <v>261818.22</v>
      </c>
      <c r="ET26" s="5">
        <v>258680.16</v>
      </c>
      <c r="EU26" s="3">
        <v>0</v>
      </c>
      <c r="EV26" s="3">
        <v>0</v>
      </c>
      <c r="EW26" s="3">
        <v>0</v>
      </c>
      <c r="EX26" s="3">
        <v>0</v>
      </c>
      <c r="EY26" s="5">
        <v>3773.2</v>
      </c>
      <c r="EZ26" s="3">
        <v>0</v>
      </c>
      <c r="FA26" s="5">
        <v>8266927.11</v>
      </c>
      <c r="FB26" s="5">
        <v>8375116.51</v>
      </c>
      <c r="FC26" s="5">
        <v>482556.34</v>
      </c>
      <c r="FD26" s="3">
        <v>568250</v>
      </c>
      <c r="FE26" s="5">
        <v>261818.22</v>
      </c>
      <c r="FF26" s="5">
        <v>258680.16</v>
      </c>
      <c r="FG26" s="5">
        <v>7522552.55</v>
      </c>
      <c r="FH26" s="5">
        <v>7548186.35</v>
      </c>
      <c r="FI26" s="5">
        <v>646639.8</v>
      </c>
      <c r="FJ26" s="4"/>
      <c r="FK26" s="5">
        <v>6875912.75</v>
      </c>
      <c r="FL26" s="4"/>
      <c r="FM26" s="3">
        <v>7249</v>
      </c>
      <c r="FN26" s="4"/>
      <c r="FO26" s="5">
        <v>76.76</v>
      </c>
      <c r="FP26" s="4"/>
      <c r="FQ26" s="3">
        <v>41065</v>
      </c>
      <c r="FR26" s="4"/>
      <c r="FS26" s="5">
        <v>83.79</v>
      </c>
      <c r="FT26" s="4"/>
      <c r="FU26" s="3">
        <v>43208</v>
      </c>
      <c r="FV26" s="4"/>
      <c r="FW26" s="5">
        <v>1771739.25</v>
      </c>
      <c r="FX26" s="4"/>
      <c r="FY26" s="5">
        <v>99765.34</v>
      </c>
      <c r="FZ26" s="4"/>
      <c r="GA26" s="3">
        <v>0</v>
      </c>
      <c r="GB26" s="4"/>
      <c r="GC26" s="5">
        <v>1671973.91</v>
      </c>
      <c r="GD26" s="4"/>
      <c r="GE26" s="3">
        <v>0</v>
      </c>
      <c r="GF26" s="4"/>
      <c r="GG26" s="3">
        <v>0</v>
      </c>
      <c r="GH26" s="4"/>
      <c r="GI26" s="4"/>
      <c r="GJ26" s="4"/>
    </row>
    <row r="27" spans="1:192" ht="12.75">
      <c r="A27" s="2" t="s">
        <v>40</v>
      </c>
      <c r="B27" s="2" t="s">
        <v>41</v>
      </c>
      <c r="C27" s="3">
        <v>138</v>
      </c>
      <c r="D27" s="4"/>
      <c r="E27" s="5">
        <v>355.32</v>
      </c>
      <c r="F27" s="4"/>
      <c r="G27" s="31">
        <v>-0.04</v>
      </c>
      <c r="H27" s="4"/>
      <c r="I27" s="5">
        <v>383.1</v>
      </c>
      <c r="J27" s="4"/>
      <c r="K27" s="5">
        <v>378.03</v>
      </c>
      <c r="L27" s="4"/>
      <c r="M27" s="3">
        <v>26861455</v>
      </c>
      <c r="N27" s="4"/>
      <c r="O27" s="24">
        <v>25.9</v>
      </c>
      <c r="P27" s="25"/>
      <c r="Q27" s="24">
        <v>25</v>
      </c>
      <c r="R27" s="25"/>
      <c r="S27" s="24">
        <v>0.9</v>
      </c>
      <c r="T27" s="25"/>
      <c r="U27" s="24">
        <v>0</v>
      </c>
      <c r="V27" s="25"/>
      <c r="W27" s="24">
        <v>13.1</v>
      </c>
      <c r="X27" s="25"/>
      <c r="Y27" s="24">
        <v>39</v>
      </c>
      <c r="Z27" s="25"/>
      <c r="AA27" s="5">
        <v>2380210.8</v>
      </c>
      <c r="AB27" s="4"/>
      <c r="AC27" s="5">
        <v>992332.18</v>
      </c>
      <c r="AD27" s="3">
        <v>1025167</v>
      </c>
      <c r="AE27" s="5">
        <v>146214.68</v>
      </c>
      <c r="AF27" s="3">
        <v>75500</v>
      </c>
      <c r="AG27" s="3">
        <v>0</v>
      </c>
      <c r="AH27" s="3">
        <v>0</v>
      </c>
      <c r="AI27" s="3">
        <v>1527444</v>
      </c>
      <c r="AJ27" s="3">
        <v>1679424</v>
      </c>
      <c r="AK27" s="3">
        <v>0</v>
      </c>
      <c r="AL27" s="3">
        <v>19414</v>
      </c>
      <c r="AM27" s="3">
        <v>0</v>
      </c>
      <c r="AN27" s="3">
        <v>0</v>
      </c>
      <c r="AO27" s="3">
        <v>0</v>
      </c>
      <c r="AP27" s="3">
        <v>0</v>
      </c>
      <c r="AQ27" s="3">
        <v>118807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5">
        <v>2784797.86</v>
      </c>
      <c r="BB27" s="3">
        <v>2799505</v>
      </c>
      <c r="BC27" s="3">
        <v>0</v>
      </c>
      <c r="BD27" s="3">
        <v>0</v>
      </c>
      <c r="BE27" s="3">
        <v>15586</v>
      </c>
      <c r="BF27" s="3">
        <v>15726</v>
      </c>
      <c r="BG27" s="5">
        <v>8688.81</v>
      </c>
      <c r="BH27" s="3">
        <v>2800</v>
      </c>
      <c r="BI27" s="3">
        <v>25</v>
      </c>
      <c r="BJ27" s="3">
        <v>0</v>
      </c>
      <c r="BK27" s="3">
        <v>16185</v>
      </c>
      <c r="BL27" s="3">
        <v>0</v>
      </c>
      <c r="BM27" s="3">
        <v>0</v>
      </c>
      <c r="BN27" s="3">
        <v>0</v>
      </c>
      <c r="BO27" s="3">
        <v>268800</v>
      </c>
      <c r="BP27" s="3">
        <v>285494</v>
      </c>
      <c r="BQ27" s="3">
        <v>25511</v>
      </c>
      <c r="BR27" s="3">
        <v>0</v>
      </c>
      <c r="BS27" s="3">
        <v>16250</v>
      </c>
      <c r="BT27" s="3">
        <v>13000</v>
      </c>
      <c r="BU27" s="5">
        <v>1780.23</v>
      </c>
      <c r="BV27" s="3">
        <v>3200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5">
        <v>121512.13</v>
      </c>
      <c r="CD27" s="3">
        <v>31867</v>
      </c>
      <c r="CE27" s="5">
        <v>474338.17</v>
      </c>
      <c r="CF27" s="3">
        <v>352087</v>
      </c>
      <c r="CG27" s="5">
        <v>419316.55</v>
      </c>
      <c r="CH27" s="3">
        <v>415238</v>
      </c>
      <c r="CI27" s="3">
        <v>90000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90000</v>
      </c>
      <c r="CV27" s="3">
        <v>0</v>
      </c>
      <c r="CW27" s="5">
        <v>3768452.58</v>
      </c>
      <c r="CX27" s="3">
        <v>3566830</v>
      </c>
      <c r="CY27" s="5">
        <v>1335927.89</v>
      </c>
      <c r="CZ27" s="5">
        <v>1171242.39</v>
      </c>
      <c r="DA27" s="5">
        <v>210951.01</v>
      </c>
      <c r="DB27" s="3">
        <v>227677</v>
      </c>
      <c r="DC27" s="5">
        <v>101349.75</v>
      </c>
      <c r="DD27" s="5">
        <v>111987.08</v>
      </c>
      <c r="DE27" s="3">
        <v>0</v>
      </c>
      <c r="DF27" s="3">
        <v>0</v>
      </c>
      <c r="DG27" s="5">
        <v>123500.36</v>
      </c>
      <c r="DH27" s="3">
        <v>150603</v>
      </c>
      <c r="DI27" s="5">
        <v>105108.48</v>
      </c>
      <c r="DJ27" s="5">
        <v>124458.32</v>
      </c>
      <c r="DK27" s="5">
        <v>1876837.49</v>
      </c>
      <c r="DL27" s="5">
        <v>1785967.79</v>
      </c>
      <c r="DM27" s="5">
        <v>193710.75</v>
      </c>
      <c r="DN27" s="5">
        <v>211595.65</v>
      </c>
      <c r="DO27" s="5">
        <v>1035.82</v>
      </c>
      <c r="DP27" s="3">
        <v>70468</v>
      </c>
      <c r="DQ27" s="5">
        <v>417492.23</v>
      </c>
      <c r="DR27" s="5">
        <v>408779.14</v>
      </c>
      <c r="DS27" s="5">
        <v>227371.41</v>
      </c>
      <c r="DT27" s="3">
        <v>207469</v>
      </c>
      <c r="DU27" s="5">
        <v>795.77</v>
      </c>
      <c r="DV27" s="3">
        <v>0</v>
      </c>
      <c r="DW27" s="5">
        <v>840405.98</v>
      </c>
      <c r="DX27" s="5">
        <v>898311.79</v>
      </c>
      <c r="DY27" s="5">
        <v>87388.27</v>
      </c>
      <c r="DZ27" s="5">
        <v>107856.88</v>
      </c>
      <c r="EA27" s="5">
        <v>123702.29</v>
      </c>
      <c r="EB27" s="3">
        <v>108589</v>
      </c>
      <c r="EC27" s="3">
        <v>121049</v>
      </c>
      <c r="ED27" s="5">
        <v>119231.52</v>
      </c>
      <c r="EE27" s="5">
        <v>332139.56</v>
      </c>
      <c r="EF27" s="5">
        <v>335677.4</v>
      </c>
      <c r="EG27" s="5">
        <v>173757.97</v>
      </c>
      <c r="EH27" s="3">
        <v>192873</v>
      </c>
      <c r="EI27" s="3">
        <v>0</v>
      </c>
      <c r="EJ27" s="3">
        <v>0</v>
      </c>
      <c r="EK27" s="3">
        <v>43</v>
      </c>
      <c r="EL27" s="3">
        <v>250</v>
      </c>
      <c r="EM27" s="3">
        <v>333</v>
      </c>
      <c r="EN27" s="3">
        <v>0</v>
      </c>
      <c r="EO27" s="5">
        <v>174133.97</v>
      </c>
      <c r="EP27" s="3">
        <v>193123</v>
      </c>
      <c r="EQ27" s="5">
        <v>162572.37</v>
      </c>
      <c r="ER27" s="3">
        <v>0</v>
      </c>
      <c r="ES27" s="5">
        <v>189255.12</v>
      </c>
      <c r="ET27" s="3">
        <v>192722</v>
      </c>
      <c r="EU27" s="5">
        <v>19970.3</v>
      </c>
      <c r="EV27" s="3">
        <v>0</v>
      </c>
      <c r="EW27" s="3">
        <v>0</v>
      </c>
      <c r="EX27" s="3">
        <v>0</v>
      </c>
      <c r="EY27" s="3">
        <v>0</v>
      </c>
      <c r="EZ27" s="3">
        <v>0</v>
      </c>
      <c r="FA27" s="5">
        <v>3595314.79</v>
      </c>
      <c r="FB27" s="5">
        <v>3405801.98</v>
      </c>
      <c r="FC27" s="5">
        <v>189717.7</v>
      </c>
      <c r="FD27" s="3">
        <v>1000</v>
      </c>
      <c r="FE27" s="5">
        <v>189255.12</v>
      </c>
      <c r="FF27" s="3">
        <v>192722</v>
      </c>
      <c r="FG27" s="5">
        <v>3216341.97</v>
      </c>
      <c r="FH27" s="5">
        <v>3212079.98</v>
      </c>
      <c r="FI27" s="5">
        <v>244410.17</v>
      </c>
      <c r="FJ27" s="4"/>
      <c r="FK27" s="5">
        <v>2971931.8</v>
      </c>
      <c r="FL27" s="4"/>
      <c r="FM27" s="3">
        <v>8364</v>
      </c>
      <c r="FN27" s="4"/>
      <c r="FO27" s="5">
        <v>28.84</v>
      </c>
      <c r="FP27" s="4"/>
      <c r="FQ27" s="3">
        <v>38475</v>
      </c>
      <c r="FR27" s="4"/>
      <c r="FS27" s="5">
        <v>31.66</v>
      </c>
      <c r="FT27" s="4"/>
      <c r="FU27" s="3">
        <v>39930</v>
      </c>
      <c r="FV27" s="4"/>
      <c r="FW27" s="5">
        <v>385830.63</v>
      </c>
      <c r="FX27" s="4"/>
      <c r="FY27" s="5">
        <v>21778.94</v>
      </c>
      <c r="FZ27" s="4"/>
      <c r="GA27" s="3">
        <v>0</v>
      </c>
      <c r="GB27" s="4"/>
      <c r="GC27" s="5">
        <v>364051.69</v>
      </c>
      <c r="GD27" s="4"/>
      <c r="GE27" s="3">
        <v>0</v>
      </c>
      <c r="GF27" s="4"/>
      <c r="GG27" s="3">
        <v>0</v>
      </c>
      <c r="GH27" s="4"/>
      <c r="GI27" s="4"/>
      <c r="GJ27" s="4"/>
    </row>
    <row r="28" spans="1:192" ht="12.75">
      <c r="A28" s="2" t="s">
        <v>42</v>
      </c>
      <c r="B28" s="2" t="s">
        <v>43</v>
      </c>
      <c r="C28" s="3">
        <v>413</v>
      </c>
      <c r="D28" s="4"/>
      <c r="E28" s="5">
        <v>496.19</v>
      </c>
      <c r="F28" s="4"/>
      <c r="G28" s="31">
        <v>-0.1</v>
      </c>
      <c r="H28" s="4"/>
      <c r="I28" s="5">
        <v>525.42</v>
      </c>
      <c r="J28" s="4"/>
      <c r="K28" s="5">
        <v>504.07</v>
      </c>
      <c r="L28" s="4"/>
      <c r="M28" s="3">
        <v>28864433</v>
      </c>
      <c r="N28" s="4"/>
      <c r="O28" s="24">
        <v>25</v>
      </c>
      <c r="P28" s="25"/>
      <c r="Q28" s="24">
        <v>25</v>
      </c>
      <c r="R28" s="25"/>
      <c r="S28" s="24">
        <v>0</v>
      </c>
      <c r="T28" s="25"/>
      <c r="U28" s="24">
        <v>0</v>
      </c>
      <c r="V28" s="25"/>
      <c r="W28" s="24">
        <v>11.5</v>
      </c>
      <c r="X28" s="25"/>
      <c r="Y28" s="24">
        <v>36.5</v>
      </c>
      <c r="Z28" s="25"/>
      <c r="AA28" s="5">
        <v>4671798.48</v>
      </c>
      <c r="AB28" s="4"/>
      <c r="AC28" s="5">
        <v>1011362.27</v>
      </c>
      <c r="AD28" s="3">
        <v>1109981</v>
      </c>
      <c r="AE28" s="5">
        <v>256487.17</v>
      </c>
      <c r="AF28" s="3">
        <v>141122</v>
      </c>
      <c r="AG28" s="5">
        <v>3745.67</v>
      </c>
      <c r="AH28" s="3">
        <v>3500</v>
      </c>
      <c r="AI28" s="3">
        <v>2119823</v>
      </c>
      <c r="AJ28" s="3">
        <v>2228441</v>
      </c>
      <c r="AK28" s="3">
        <v>0</v>
      </c>
      <c r="AL28" s="3">
        <v>26640</v>
      </c>
      <c r="AM28" s="3">
        <v>0</v>
      </c>
      <c r="AN28" s="3">
        <v>0</v>
      </c>
      <c r="AO28" s="3">
        <v>79758</v>
      </c>
      <c r="AP28" s="3">
        <v>0</v>
      </c>
      <c r="AQ28" s="3">
        <v>51564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10312</v>
      </c>
      <c r="AX28" s="3">
        <v>9166</v>
      </c>
      <c r="AY28" s="3">
        <v>0</v>
      </c>
      <c r="AZ28" s="3">
        <v>0</v>
      </c>
      <c r="BA28" s="5">
        <v>3533052.11</v>
      </c>
      <c r="BB28" s="3">
        <v>3518850</v>
      </c>
      <c r="BC28" s="3">
        <v>0</v>
      </c>
      <c r="BD28" s="3">
        <v>0</v>
      </c>
      <c r="BE28" s="3">
        <v>20783</v>
      </c>
      <c r="BF28" s="3">
        <v>21579</v>
      </c>
      <c r="BG28" s="3">
        <v>0</v>
      </c>
      <c r="BH28" s="3">
        <v>0</v>
      </c>
      <c r="BI28" s="3">
        <v>0</v>
      </c>
      <c r="BJ28" s="3">
        <v>0</v>
      </c>
      <c r="BK28" s="3">
        <v>13228</v>
      </c>
      <c r="BL28" s="3">
        <v>39655</v>
      </c>
      <c r="BM28" s="3">
        <v>19305</v>
      </c>
      <c r="BN28" s="3">
        <v>28968</v>
      </c>
      <c r="BO28" s="3">
        <v>354240</v>
      </c>
      <c r="BP28" s="3">
        <v>361088</v>
      </c>
      <c r="BQ28" s="3">
        <v>3657</v>
      </c>
      <c r="BR28" s="3">
        <v>0</v>
      </c>
      <c r="BS28" s="3">
        <v>32771</v>
      </c>
      <c r="BT28" s="3">
        <v>23021</v>
      </c>
      <c r="BU28" s="5">
        <v>1999.84</v>
      </c>
      <c r="BV28" s="3">
        <v>0</v>
      </c>
      <c r="BW28" s="3">
        <v>0</v>
      </c>
      <c r="BX28" s="3">
        <v>0</v>
      </c>
      <c r="BY28" s="3">
        <v>167200</v>
      </c>
      <c r="BZ28" s="3">
        <v>185101</v>
      </c>
      <c r="CA28" s="3">
        <v>0</v>
      </c>
      <c r="CB28" s="3">
        <v>0</v>
      </c>
      <c r="CC28" s="5">
        <v>659314.8</v>
      </c>
      <c r="CD28" s="3">
        <v>62062</v>
      </c>
      <c r="CE28" s="5">
        <v>1272498.64</v>
      </c>
      <c r="CF28" s="3">
        <v>721474</v>
      </c>
      <c r="CG28" s="5">
        <v>813506.66</v>
      </c>
      <c r="CH28" s="3">
        <v>710122</v>
      </c>
      <c r="CI28" s="3">
        <v>629000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629000</v>
      </c>
      <c r="CV28" s="3">
        <v>0</v>
      </c>
      <c r="CW28" s="5">
        <v>6248057.41</v>
      </c>
      <c r="CX28" s="3">
        <v>4950446</v>
      </c>
      <c r="CY28" s="5">
        <v>2135985.22</v>
      </c>
      <c r="CZ28" s="5">
        <v>1762824.83</v>
      </c>
      <c r="DA28" s="5">
        <v>176670.02</v>
      </c>
      <c r="DB28" s="5">
        <v>159901.72</v>
      </c>
      <c r="DC28" s="5">
        <v>138964.88</v>
      </c>
      <c r="DD28" s="5">
        <v>144881.49</v>
      </c>
      <c r="DE28" s="3">
        <v>0</v>
      </c>
      <c r="DF28" s="3">
        <v>0</v>
      </c>
      <c r="DG28" s="5">
        <v>302195.04</v>
      </c>
      <c r="DH28" s="5">
        <v>279426.4</v>
      </c>
      <c r="DI28" s="5">
        <v>86212.56</v>
      </c>
      <c r="DJ28" s="5">
        <v>149253.14</v>
      </c>
      <c r="DK28" s="5">
        <v>2840027.72</v>
      </c>
      <c r="DL28" s="5">
        <v>2496287.58</v>
      </c>
      <c r="DM28" s="5">
        <v>218155.21</v>
      </c>
      <c r="DN28" s="5">
        <v>205384.34</v>
      </c>
      <c r="DO28" s="5">
        <v>65639.64</v>
      </c>
      <c r="DP28" s="5">
        <v>104712.69</v>
      </c>
      <c r="DQ28" s="5">
        <v>554004.86</v>
      </c>
      <c r="DR28" s="5">
        <v>478857.37</v>
      </c>
      <c r="DS28" s="5">
        <v>272848.29</v>
      </c>
      <c r="DT28" s="5">
        <v>238676.97</v>
      </c>
      <c r="DU28" s="5">
        <v>793.02</v>
      </c>
      <c r="DV28" s="3">
        <v>1000</v>
      </c>
      <c r="DW28" s="5">
        <v>1111441.02</v>
      </c>
      <c r="DX28" s="5">
        <v>1028631.37</v>
      </c>
      <c r="DY28" s="5">
        <v>216509.7</v>
      </c>
      <c r="DZ28" s="5">
        <v>220241.67</v>
      </c>
      <c r="EA28" s="5">
        <v>190170.05</v>
      </c>
      <c r="EB28" s="5">
        <v>204665.58</v>
      </c>
      <c r="EC28" s="3">
        <v>245846</v>
      </c>
      <c r="ED28" s="5">
        <v>183324.53</v>
      </c>
      <c r="EE28" s="5">
        <v>652525.75</v>
      </c>
      <c r="EF28" s="5">
        <v>608231.78</v>
      </c>
      <c r="EG28" s="5">
        <v>366125.19</v>
      </c>
      <c r="EH28" s="3">
        <v>327354</v>
      </c>
      <c r="EI28" s="3">
        <v>0</v>
      </c>
      <c r="EJ28" s="3">
        <v>0</v>
      </c>
      <c r="EK28" s="3">
        <v>0</v>
      </c>
      <c r="EL28" s="3">
        <v>300</v>
      </c>
      <c r="EM28" s="3">
        <v>0</v>
      </c>
      <c r="EN28" s="3">
        <v>0</v>
      </c>
      <c r="EO28" s="5">
        <v>366125.19</v>
      </c>
      <c r="EP28" s="3">
        <v>327654</v>
      </c>
      <c r="EQ28" s="5">
        <v>1922768.86</v>
      </c>
      <c r="ER28" s="3">
        <v>422000</v>
      </c>
      <c r="ES28" s="5">
        <v>408908.29</v>
      </c>
      <c r="ET28" s="3">
        <v>446462</v>
      </c>
      <c r="EU28" s="5">
        <v>54369.42</v>
      </c>
      <c r="EV28" s="3">
        <v>23021</v>
      </c>
      <c r="EW28" s="3">
        <v>0</v>
      </c>
      <c r="EX28" s="3">
        <v>0</v>
      </c>
      <c r="EY28" s="3">
        <v>0</v>
      </c>
      <c r="EZ28" s="3">
        <v>0</v>
      </c>
      <c r="FA28" s="5">
        <v>7356166.25</v>
      </c>
      <c r="FB28" s="5">
        <v>5352287.73</v>
      </c>
      <c r="FC28" s="5">
        <v>1946071.53</v>
      </c>
      <c r="FD28" s="3">
        <v>429300</v>
      </c>
      <c r="FE28" s="5">
        <v>408908.29</v>
      </c>
      <c r="FF28" s="3">
        <v>446462</v>
      </c>
      <c r="FG28" s="5">
        <v>5001186.43</v>
      </c>
      <c r="FH28" s="5">
        <v>4476525.73</v>
      </c>
      <c r="FI28" s="5">
        <v>657835.23</v>
      </c>
      <c r="FJ28" s="4"/>
      <c r="FK28" s="5">
        <v>4343351.2</v>
      </c>
      <c r="FL28" s="4"/>
      <c r="FM28" s="3">
        <v>8753</v>
      </c>
      <c r="FN28" s="4"/>
      <c r="FO28" s="5">
        <v>33.6</v>
      </c>
      <c r="FP28" s="4"/>
      <c r="FQ28" s="3">
        <v>41915</v>
      </c>
      <c r="FR28" s="4"/>
      <c r="FS28" s="5">
        <v>37.43</v>
      </c>
      <c r="FT28" s="4"/>
      <c r="FU28" s="3">
        <v>45860</v>
      </c>
      <c r="FV28" s="4"/>
      <c r="FW28" s="5">
        <v>77615.16</v>
      </c>
      <c r="FX28" s="4"/>
      <c r="FY28" s="5">
        <v>554.97</v>
      </c>
      <c r="FZ28" s="4"/>
      <c r="GA28" s="3">
        <v>0</v>
      </c>
      <c r="GB28" s="4"/>
      <c r="GC28" s="5">
        <v>77060.19</v>
      </c>
      <c r="GD28" s="4"/>
      <c r="GE28" s="5">
        <v>440701.83</v>
      </c>
      <c r="GF28" s="4"/>
      <c r="GG28" s="3">
        <v>0</v>
      </c>
      <c r="GH28" s="4"/>
      <c r="GI28" s="4"/>
      <c r="GJ28" s="4"/>
    </row>
    <row r="29" spans="1:192" ht="12.75">
      <c r="A29" s="2" t="s">
        <v>44</v>
      </c>
      <c r="B29" s="2" t="s">
        <v>45</v>
      </c>
      <c r="C29" s="3">
        <v>227</v>
      </c>
      <c r="D29" s="4"/>
      <c r="E29" s="5">
        <v>1481.95</v>
      </c>
      <c r="F29" s="4"/>
      <c r="G29" s="31">
        <v>-0.02</v>
      </c>
      <c r="H29" s="4"/>
      <c r="I29" s="5">
        <v>1568.88</v>
      </c>
      <c r="J29" s="4"/>
      <c r="K29" s="5">
        <v>1608.2</v>
      </c>
      <c r="L29" s="4"/>
      <c r="M29" s="3">
        <v>77035951</v>
      </c>
      <c r="N29" s="4"/>
      <c r="O29" s="24">
        <v>25</v>
      </c>
      <c r="P29" s="25"/>
      <c r="Q29" s="24">
        <v>25</v>
      </c>
      <c r="R29" s="25"/>
      <c r="S29" s="24">
        <v>0</v>
      </c>
      <c r="T29" s="25"/>
      <c r="U29" s="24">
        <v>0</v>
      </c>
      <c r="V29" s="25"/>
      <c r="W29" s="24">
        <v>11.5</v>
      </c>
      <c r="X29" s="25"/>
      <c r="Y29" s="24">
        <v>36.5</v>
      </c>
      <c r="Z29" s="25"/>
      <c r="AA29" s="5">
        <v>8614267.94</v>
      </c>
      <c r="AB29" s="4"/>
      <c r="AC29" s="5">
        <v>2631598.19</v>
      </c>
      <c r="AD29" s="3">
        <v>2946576</v>
      </c>
      <c r="AE29" s="5">
        <v>824556.12</v>
      </c>
      <c r="AF29" s="3">
        <v>491448</v>
      </c>
      <c r="AG29" s="5">
        <v>4533.22</v>
      </c>
      <c r="AH29" s="3">
        <v>4500</v>
      </c>
      <c r="AI29" s="3">
        <v>7048045</v>
      </c>
      <c r="AJ29" s="3">
        <v>7091924</v>
      </c>
      <c r="AK29" s="3">
        <v>0</v>
      </c>
      <c r="AL29" s="3">
        <v>80220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100826</v>
      </c>
      <c r="AS29" s="3">
        <v>0</v>
      </c>
      <c r="AT29" s="3">
        <v>0</v>
      </c>
      <c r="AU29" s="3">
        <v>0</v>
      </c>
      <c r="AV29" s="3">
        <v>0</v>
      </c>
      <c r="AW29" s="3">
        <v>33507</v>
      </c>
      <c r="AX29" s="3">
        <v>29784</v>
      </c>
      <c r="AY29" s="3">
        <v>1607</v>
      </c>
      <c r="AZ29" s="3">
        <v>1400</v>
      </c>
      <c r="BA29" s="5">
        <v>10543846.53</v>
      </c>
      <c r="BB29" s="3">
        <v>10746678</v>
      </c>
      <c r="BC29" s="5">
        <v>250616.53</v>
      </c>
      <c r="BD29" s="3">
        <v>306946</v>
      </c>
      <c r="BE29" s="3">
        <v>66306</v>
      </c>
      <c r="BF29" s="3">
        <v>64978</v>
      </c>
      <c r="BG29" s="5">
        <v>27460.34</v>
      </c>
      <c r="BH29" s="3">
        <v>25249</v>
      </c>
      <c r="BI29" s="3">
        <v>75</v>
      </c>
      <c r="BJ29" s="3">
        <v>0</v>
      </c>
      <c r="BK29" s="3">
        <v>41698</v>
      </c>
      <c r="BL29" s="3">
        <v>59970</v>
      </c>
      <c r="BM29" s="3">
        <v>7605</v>
      </c>
      <c r="BN29" s="3">
        <v>7605</v>
      </c>
      <c r="BO29" s="3">
        <v>519840</v>
      </c>
      <c r="BP29" s="3">
        <v>537168</v>
      </c>
      <c r="BQ29" s="3">
        <v>11681</v>
      </c>
      <c r="BR29" s="3">
        <v>11360</v>
      </c>
      <c r="BS29" s="5">
        <v>1046555.4</v>
      </c>
      <c r="BT29" s="3">
        <v>1090292</v>
      </c>
      <c r="BU29" s="5">
        <v>6011.89</v>
      </c>
      <c r="BV29" s="3">
        <v>6100</v>
      </c>
      <c r="BW29" s="3">
        <v>0</v>
      </c>
      <c r="BX29" s="3">
        <v>0</v>
      </c>
      <c r="BY29" s="3">
        <v>439120</v>
      </c>
      <c r="BZ29" s="3">
        <v>463000</v>
      </c>
      <c r="CA29" s="3">
        <v>0</v>
      </c>
      <c r="CB29" s="3">
        <v>0</v>
      </c>
      <c r="CC29" s="5">
        <v>228045.92</v>
      </c>
      <c r="CD29" s="3">
        <v>174500</v>
      </c>
      <c r="CE29" s="5">
        <v>2645015.08</v>
      </c>
      <c r="CF29" s="3">
        <v>2747168</v>
      </c>
      <c r="CG29" s="5">
        <v>2066062.42</v>
      </c>
      <c r="CH29" s="3">
        <v>1967224</v>
      </c>
      <c r="CI29" s="3">
        <v>0</v>
      </c>
      <c r="CJ29" s="3">
        <v>0</v>
      </c>
      <c r="CK29" s="3">
        <v>0</v>
      </c>
      <c r="CL29" s="3">
        <v>0</v>
      </c>
      <c r="CM29" s="5">
        <v>1503.05</v>
      </c>
      <c r="CN29" s="3">
        <v>1275</v>
      </c>
      <c r="CO29" s="3">
        <v>12000</v>
      </c>
      <c r="CP29" s="3">
        <v>0</v>
      </c>
      <c r="CQ29" s="5">
        <v>13297.66</v>
      </c>
      <c r="CR29" s="3">
        <v>0</v>
      </c>
      <c r="CS29" s="3">
        <v>0</v>
      </c>
      <c r="CT29" s="3">
        <v>0</v>
      </c>
      <c r="CU29" s="5">
        <v>26800.71</v>
      </c>
      <c r="CV29" s="3">
        <v>1275</v>
      </c>
      <c r="CW29" s="5">
        <v>15281724.74</v>
      </c>
      <c r="CX29" s="3">
        <v>15462345</v>
      </c>
      <c r="CY29" s="5">
        <v>5571736.25</v>
      </c>
      <c r="CZ29" s="5">
        <v>5464380.89</v>
      </c>
      <c r="DA29" s="5">
        <v>597681.35</v>
      </c>
      <c r="DB29" s="5">
        <v>571809.45</v>
      </c>
      <c r="DC29" s="5">
        <v>805533.04</v>
      </c>
      <c r="DD29" s="5">
        <v>804890.31</v>
      </c>
      <c r="DE29" s="5">
        <v>325612.97</v>
      </c>
      <c r="DF29" s="5">
        <v>421164.63</v>
      </c>
      <c r="DG29" s="5">
        <v>670203.07</v>
      </c>
      <c r="DH29" s="5">
        <v>614046.26</v>
      </c>
      <c r="DI29" s="5">
        <v>577763.66</v>
      </c>
      <c r="DJ29" s="5">
        <v>559184.43</v>
      </c>
      <c r="DK29" s="5">
        <v>8548530.34</v>
      </c>
      <c r="DL29" s="5">
        <v>8435475.97</v>
      </c>
      <c r="DM29" s="5">
        <v>304948.63</v>
      </c>
      <c r="DN29" s="5">
        <v>318884.44</v>
      </c>
      <c r="DO29" s="5">
        <v>445395.03</v>
      </c>
      <c r="DP29" s="5">
        <v>352866.63</v>
      </c>
      <c r="DQ29" s="5">
        <v>1456519.06</v>
      </c>
      <c r="DR29" s="5">
        <v>1424668.54</v>
      </c>
      <c r="DS29" s="5">
        <v>628541.51</v>
      </c>
      <c r="DT29" s="5">
        <v>596280.43</v>
      </c>
      <c r="DU29" s="5">
        <v>6976.55</v>
      </c>
      <c r="DV29" s="3">
        <v>5275</v>
      </c>
      <c r="DW29" s="5">
        <v>2842380.78</v>
      </c>
      <c r="DX29" s="5">
        <v>2697975.04</v>
      </c>
      <c r="DY29" s="5">
        <v>550158.71</v>
      </c>
      <c r="DZ29" s="5">
        <v>567793.83</v>
      </c>
      <c r="EA29" s="5">
        <v>1081711.05</v>
      </c>
      <c r="EB29" s="5">
        <v>1331090.89</v>
      </c>
      <c r="EC29" s="5">
        <v>961157.6</v>
      </c>
      <c r="ED29" s="5">
        <v>1048885.05</v>
      </c>
      <c r="EE29" s="5">
        <v>2593027.36</v>
      </c>
      <c r="EF29" s="5">
        <v>2947769.77</v>
      </c>
      <c r="EG29" s="5">
        <v>799500.62</v>
      </c>
      <c r="EH29" s="5">
        <v>729585.7</v>
      </c>
      <c r="EI29" s="3">
        <v>0</v>
      </c>
      <c r="EJ29" s="3">
        <v>0</v>
      </c>
      <c r="EK29" s="5">
        <v>162851.95</v>
      </c>
      <c r="EL29" s="3">
        <v>140600</v>
      </c>
      <c r="EM29" s="3">
        <v>0</v>
      </c>
      <c r="EN29" s="3">
        <v>0</v>
      </c>
      <c r="EO29" s="5">
        <v>962352.57</v>
      </c>
      <c r="EP29" s="5">
        <v>870185.7</v>
      </c>
      <c r="EQ29" s="5">
        <v>72687.7</v>
      </c>
      <c r="ER29" s="3">
        <v>99947</v>
      </c>
      <c r="ES29" s="5">
        <v>686290.24</v>
      </c>
      <c r="ET29" s="3">
        <v>728802</v>
      </c>
      <c r="EU29" s="5">
        <v>91002.84</v>
      </c>
      <c r="EV29" s="3">
        <v>0</v>
      </c>
      <c r="EW29" s="3">
        <v>0</v>
      </c>
      <c r="EX29" s="3">
        <v>0</v>
      </c>
      <c r="EY29" s="5">
        <v>1021.09</v>
      </c>
      <c r="EZ29" s="3">
        <v>1280</v>
      </c>
      <c r="FA29" s="5">
        <v>15797292.92</v>
      </c>
      <c r="FB29" s="5">
        <v>15781435.48</v>
      </c>
      <c r="FC29" s="5">
        <v>574585.13</v>
      </c>
      <c r="FD29" s="3">
        <v>285472</v>
      </c>
      <c r="FE29" s="5">
        <v>686290.24</v>
      </c>
      <c r="FF29" s="3">
        <v>728802</v>
      </c>
      <c r="FG29" s="5">
        <v>14536417.55</v>
      </c>
      <c r="FH29" s="5">
        <v>14767161.48</v>
      </c>
      <c r="FI29" s="5">
        <v>2169349.32</v>
      </c>
      <c r="FJ29" s="4"/>
      <c r="FK29" s="5">
        <v>12367068.23</v>
      </c>
      <c r="FL29" s="4"/>
      <c r="FM29" s="3">
        <v>8345</v>
      </c>
      <c r="FN29" s="4"/>
      <c r="FO29" s="5">
        <v>118.69</v>
      </c>
      <c r="FP29" s="4"/>
      <c r="FQ29" s="3">
        <v>40453</v>
      </c>
      <c r="FR29" s="4"/>
      <c r="FS29" s="5">
        <v>135.1</v>
      </c>
      <c r="FT29" s="4"/>
      <c r="FU29" s="3">
        <v>43120</v>
      </c>
      <c r="FV29" s="4"/>
      <c r="FW29" s="5">
        <v>1338972.69</v>
      </c>
      <c r="FX29" s="4"/>
      <c r="FY29" s="5">
        <v>290415.97</v>
      </c>
      <c r="FZ29" s="4"/>
      <c r="GA29" s="5">
        <v>41467.27</v>
      </c>
      <c r="GB29" s="4"/>
      <c r="GC29" s="5">
        <v>1007089.45</v>
      </c>
      <c r="GD29" s="4"/>
      <c r="GE29" s="5">
        <v>79092.08</v>
      </c>
      <c r="GF29" s="4"/>
      <c r="GG29" s="3">
        <v>0</v>
      </c>
      <c r="GH29" s="4"/>
      <c r="GI29" s="4"/>
      <c r="GJ29" s="4"/>
    </row>
    <row r="30" spans="1:192" ht="12.75">
      <c r="A30" s="2" t="s">
        <v>46</v>
      </c>
      <c r="B30" s="2" t="s">
        <v>47</v>
      </c>
      <c r="C30" s="3">
        <v>464</v>
      </c>
      <c r="D30" s="4"/>
      <c r="E30" s="5">
        <v>677.23</v>
      </c>
      <c r="F30" s="4"/>
      <c r="G30" s="31">
        <v>-0.09</v>
      </c>
      <c r="H30" s="4"/>
      <c r="I30" s="5">
        <v>714.76</v>
      </c>
      <c r="J30" s="4"/>
      <c r="K30" s="5">
        <v>724.32</v>
      </c>
      <c r="L30" s="4"/>
      <c r="M30" s="3">
        <v>66827490</v>
      </c>
      <c r="N30" s="4"/>
      <c r="O30" s="24">
        <v>30</v>
      </c>
      <c r="P30" s="25"/>
      <c r="Q30" s="24">
        <v>25</v>
      </c>
      <c r="R30" s="25"/>
      <c r="S30" s="24">
        <v>5</v>
      </c>
      <c r="T30" s="25"/>
      <c r="U30" s="24">
        <v>0</v>
      </c>
      <c r="V30" s="25"/>
      <c r="W30" s="24">
        <v>0</v>
      </c>
      <c r="X30" s="25"/>
      <c r="Y30" s="24">
        <v>30</v>
      </c>
      <c r="Z30" s="25"/>
      <c r="AA30" s="5">
        <v>578123.98</v>
      </c>
      <c r="AB30" s="4"/>
      <c r="AC30" s="5">
        <v>1868186.01</v>
      </c>
      <c r="AD30" s="3">
        <v>2317870</v>
      </c>
      <c r="AE30" s="5">
        <v>442494.7</v>
      </c>
      <c r="AF30" s="3">
        <v>191585</v>
      </c>
      <c r="AG30" s="5">
        <v>7923.76</v>
      </c>
      <c r="AH30" s="3">
        <v>2500</v>
      </c>
      <c r="AI30" s="3">
        <v>2394623</v>
      </c>
      <c r="AJ30" s="3">
        <v>2448875</v>
      </c>
      <c r="AK30" s="3">
        <v>0</v>
      </c>
      <c r="AL30" s="3">
        <v>36482</v>
      </c>
      <c r="AM30" s="3">
        <v>0</v>
      </c>
      <c r="AN30" s="3">
        <v>0</v>
      </c>
      <c r="AO30" s="3">
        <v>0</v>
      </c>
      <c r="AP30" s="3">
        <v>0</v>
      </c>
      <c r="AQ30" s="3">
        <v>73285</v>
      </c>
      <c r="AR30" s="3">
        <v>25678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1400</v>
      </c>
      <c r="AZ30" s="3">
        <v>0</v>
      </c>
      <c r="BA30" s="5">
        <v>4787912.47</v>
      </c>
      <c r="BB30" s="3">
        <v>5022990</v>
      </c>
      <c r="BC30" s="3">
        <v>0</v>
      </c>
      <c r="BD30" s="3">
        <v>0</v>
      </c>
      <c r="BE30" s="3">
        <v>29864</v>
      </c>
      <c r="BF30" s="3">
        <v>29551</v>
      </c>
      <c r="BG30" s="5">
        <v>16024.26</v>
      </c>
      <c r="BH30" s="5">
        <v>5742.35</v>
      </c>
      <c r="BI30" s="3">
        <v>0</v>
      </c>
      <c r="BJ30" s="3">
        <v>0</v>
      </c>
      <c r="BK30" s="3">
        <v>11473</v>
      </c>
      <c r="BL30" s="3">
        <v>23159</v>
      </c>
      <c r="BM30" s="3">
        <v>2145</v>
      </c>
      <c r="BN30" s="3">
        <v>3223</v>
      </c>
      <c r="BO30" s="3">
        <v>202080</v>
      </c>
      <c r="BP30" s="3">
        <v>184016</v>
      </c>
      <c r="BQ30" s="3">
        <v>5676</v>
      </c>
      <c r="BR30" s="3">
        <v>50166</v>
      </c>
      <c r="BS30" s="3">
        <v>27625</v>
      </c>
      <c r="BT30" s="5">
        <v>28437.92</v>
      </c>
      <c r="BU30" s="5">
        <v>2949.71</v>
      </c>
      <c r="BV30" s="3">
        <v>2950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5">
        <v>20253.33</v>
      </c>
      <c r="CD30" s="3">
        <v>6634</v>
      </c>
      <c r="CE30" s="5">
        <v>318090.3</v>
      </c>
      <c r="CF30" s="5">
        <v>333879.27</v>
      </c>
      <c r="CG30" s="5">
        <v>592003.53</v>
      </c>
      <c r="CH30" s="3">
        <v>539103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70723</v>
      </c>
      <c r="CQ30" s="5">
        <v>9250.65</v>
      </c>
      <c r="CR30" s="3">
        <v>0</v>
      </c>
      <c r="CS30" s="3">
        <v>0</v>
      </c>
      <c r="CT30" s="3">
        <v>0</v>
      </c>
      <c r="CU30" s="5">
        <v>9250.65</v>
      </c>
      <c r="CV30" s="3">
        <v>70723</v>
      </c>
      <c r="CW30" s="5">
        <v>5707256.95</v>
      </c>
      <c r="CX30" s="5">
        <v>5966695.27</v>
      </c>
      <c r="CY30" s="3">
        <v>2609196</v>
      </c>
      <c r="CZ30" s="5">
        <v>2419368.69</v>
      </c>
      <c r="DA30" s="5">
        <v>423029.45</v>
      </c>
      <c r="DB30" s="5">
        <v>323209.2</v>
      </c>
      <c r="DC30" s="5">
        <v>194219.92</v>
      </c>
      <c r="DD30" s="5">
        <v>220024.67</v>
      </c>
      <c r="DE30" s="3">
        <v>0</v>
      </c>
      <c r="DF30" s="3">
        <v>0</v>
      </c>
      <c r="DG30" s="5">
        <v>226163.07</v>
      </c>
      <c r="DH30" s="5">
        <v>157263.44</v>
      </c>
      <c r="DI30" s="5">
        <v>48942.18</v>
      </c>
      <c r="DJ30" s="5">
        <v>124854.82</v>
      </c>
      <c r="DK30" s="5">
        <v>3501550.62</v>
      </c>
      <c r="DL30" s="5">
        <v>3244720.82</v>
      </c>
      <c r="DM30" s="5">
        <v>198425.06</v>
      </c>
      <c r="DN30" s="5">
        <v>208792.84</v>
      </c>
      <c r="DO30" s="5">
        <v>36538.38</v>
      </c>
      <c r="DP30" s="5">
        <v>48075.48</v>
      </c>
      <c r="DQ30" s="5">
        <v>532443.67</v>
      </c>
      <c r="DR30" s="3">
        <v>514530</v>
      </c>
      <c r="DS30" s="5">
        <v>255443.3</v>
      </c>
      <c r="DT30" s="3">
        <v>344597</v>
      </c>
      <c r="DU30" s="5">
        <v>353.21</v>
      </c>
      <c r="DV30" s="3">
        <v>0</v>
      </c>
      <c r="DW30" s="5">
        <v>1023203.62</v>
      </c>
      <c r="DX30" s="5">
        <v>1115995.32</v>
      </c>
      <c r="DY30" s="5">
        <v>268441.03</v>
      </c>
      <c r="DZ30" s="5">
        <v>273198.86</v>
      </c>
      <c r="EA30" s="5">
        <v>559073.44</v>
      </c>
      <c r="EB30" s="5">
        <v>560735.91</v>
      </c>
      <c r="EC30" s="5">
        <v>240265.72</v>
      </c>
      <c r="ED30" s="5">
        <v>258430.33</v>
      </c>
      <c r="EE30" s="5">
        <v>1067780.19</v>
      </c>
      <c r="EF30" s="5">
        <v>1092365.1</v>
      </c>
      <c r="EG30" s="5">
        <v>388464.72</v>
      </c>
      <c r="EH30" s="5">
        <v>374589.52</v>
      </c>
      <c r="EI30" s="3">
        <v>0</v>
      </c>
      <c r="EJ30" s="3">
        <v>0</v>
      </c>
      <c r="EK30" s="5">
        <v>152.41</v>
      </c>
      <c r="EL30" s="3">
        <v>300</v>
      </c>
      <c r="EM30" s="3">
        <v>0</v>
      </c>
      <c r="EN30" s="3">
        <v>0</v>
      </c>
      <c r="EO30" s="5">
        <v>388617.13</v>
      </c>
      <c r="EP30" s="5">
        <v>374889.52</v>
      </c>
      <c r="EQ30" s="5">
        <v>360349.6</v>
      </c>
      <c r="ER30" s="3">
        <v>20000</v>
      </c>
      <c r="ES30" s="3">
        <v>0</v>
      </c>
      <c r="ET30" s="3">
        <v>0</v>
      </c>
      <c r="EU30" s="5">
        <v>54764.79</v>
      </c>
      <c r="EV30" s="3">
        <v>-53500</v>
      </c>
      <c r="EW30" s="3">
        <v>0</v>
      </c>
      <c r="EX30" s="3">
        <v>0</v>
      </c>
      <c r="EY30" s="5">
        <v>51697.11</v>
      </c>
      <c r="EZ30" s="3">
        <v>0</v>
      </c>
      <c r="FA30" s="5">
        <v>6447963.06</v>
      </c>
      <c r="FB30" s="5">
        <v>5794470.76</v>
      </c>
      <c r="FC30" s="5">
        <v>422917.43</v>
      </c>
      <c r="FD30" s="5">
        <v>181732.23</v>
      </c>
      <c r="FE30" s="3">
        <v>0</v>
      </c>
      <c r="FF30" s="3">
        <v>0</v>
      </c>
      <c r="FG30" s="5">
        <v>6025045.63</v>
      </c>
      <c r="FH30" s="5">
        <v>5612738.53</v>
      </c>
      <c r="FI30" s="5">
        <v>511706.49</v>
      </c>
      <c r="FJ30" s="4"/>
      <c r="FK30" s="5">
        <v>5513339.14</v>
      </c>
      <c r="FL30" s="4"/>
      <c r="FM30" s="3">
        <v>8141</v>
      </c>
      <c r="FN30" s="4"/>
      <c r="FO30" s="5">
        <v>63.29</v>
      </c>
      <c r="FP30" s="4"/>
      <c r="FQ30" s="3">
        <v>35951</v>
      </c>
      <c r="FR30" s="4"/>
      <c r="FS30" s="5">
        <v>71.7</v>
      </c>
      <c r="FT30" s="4"/>
      <c r="FU30" s="3">
        <v>37784</v>
      </c>
      <c r="FV30" s="4"/>
      <c r="FW30" s="5">
        <v>1006780.38</v>
      </c>
      <c r="FX30" s="4"/>
      <c r="FY30" s="5">
        <v>13626.38</v>
      </c>
      <c r="FZ30" s="4"/>
      <c r="GA30" s="5">
        <v>141816.68</v>
      </c>
      <c r="GB30" s="4"/>
      <c r="GC30" s="5">
        <v>851337.32</v>
      </c>
      <c r="GD30" s="4"/>
      <c r="GE30" s="3">
        <v>0</v>
      </c>
      <c r="GF30" s="4"/>
      <c r="GG30" s="3">
        <v>0</v>
      </c>
      <c r="GH30" s="4"/>
      <c r="GI30" s="4"/>
      <c r="GJ30" s="4"/>
    </row>
    <row r="31" spans="1:192" ht="12.75">
      <c r="A31" s="2" t="s">
        <v>48</v>
      </c>
      <c r="B31" s="2" t="s">
        <v>49</v>
      </c>
      <c r="C31" s="3">
        <v>219</v>
      </c>
      <c r="D31" s="4"/>
      <c r="E31" s="5">
        <v>1730.15</v>
      </c>
      <c r="F31" s="4"/>
      <c r="G31" s="31">
        <v>0.12</v>
      </c>
      <c r="H31" s="4"/>
      <c r="I31" s="5">
        <v>1828.47</v>
      </c>
      <c r="J31" s="4"/>
      <c r="K31" s="5">
        <v>1797.59</v>
      </c>
      <c r="L31" s="4"/>
      <c r="M31" s="3">
        <v>106890082</v>
      </c>
      <c r="N31" s="4"/>
      <c r="O31" s="24">
        <v>25</v>
      </c>
      <c r="P31" s="25"/>
      <c r="Q31" s="24">
        <v>25</v>
      </c>
      <c r="R31" s="25"/>
      <c r="S31" s="24">
        <v>0</v>
      </c>
      <c r="T31" s="25"/>
      <c r="U31" s="24">
        <v>0</v>
      </c>
      <c r="V31" s="25"/>
      <c r="W31" s="24">
        <v>13.05</v>
      </c>
      <c r="X31" s="25"/>
      <c r="Y31" s="24">
        <v>38.05</v>
      </c>
      <c r="Z31" s="25"/>
      <c r="AA31" s="5">
        <v>16993789.62</v>
      </c>
      <c r="AB31" s="4"/>
      <c r="AC31" s="5">
        <v>3109123.33</v>
      </c>
      <c r="AD31" s="3">
        <v>4236809</v>
      </c>
      <c r="AE31" s="5">
        <v>1124608.19</v>
      </c>
      <c r="AF31" s="3">
        <v>1195586</v>
      </c>
      <c r="AG31" s="5">
        <v>43.87</v>
      </c>
      <c r="AH31" s="3">
        <v>0</v>
      </c>
      <c r="AI31" s="3">
        <v>7695128</v>
      </c>
      <c r="AJ31" s="3">
        <v>7869057</v>
      </c>
      <c r="AK31" s="3">
        <v>0</v>
      </c>
      <c r="AL31" s="3">
        <v>93609</v>
      </c>
      <c r="AM31" s="3">
        <v>0</v>
      </c>
      <c r="AN31" s="3">
        <v>122015</v>
      </c>
      <c r="AO31" s="3">
        <v>288414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700</v>
      </c>
      <c r="AZ31" s="3">
        <v>0</v>
      </c>
      <c r="BA31" s="5">
        <v>12218017.39</v>
      </c>
      <c r="BB31" s="3">
        <v>13517076</v>
      </c>
      <c r="BC31" s="3">
        <v>0</v>
      </c>
      <c r="BD31" s="3">
        <v>0</v>
      </c>
      <c r="BE31" s="3">
        <v>74115</v>
      </c>
      <c r="BF31" s="3">
        <v>75823</v>
      </c>
      <c r="BG31" s="5">
        <v>23228.75</v>
      </c>
      <c r="BH31" s="3">
        <v>0</v>
      </c>
      <c r="BI31" s="3">
        <v>0</v>
      </c>
      <c r="BJ31" s="3">
        <v>0</v>
      </c>
      <c r="BK31" s="3">
        <v>74035</v>
      </c>
      <c r="BL31" s="3">
        <v>85567</v>
      </c>
      <c r="BM31" s="3">
        <v>48555</v>
      </c>
      <c r="BN31" s="3">
        <v>48000</v>
      </c>
      <c r="BO31" s="3">
        <v>437760</v>
      </c>
      <c r="BP31" s="3">
        <v>484096</v>
      </c>
      <c r="BQ31" s="3">
        <v>80579</v>
      </c>
      <c r="BR31" s="3">
        <v>60000</v>
      </c>
      <c r="BS31" s="3">
        <v>40625</v>
      </c>
      <c r="BT31" s="3">
        <v>0</v>
      </c>
      <c r="BU31" s="5">
        <v>5836.39</v>
      </c>
      <c r="BV31" s="3">
        <v>6000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5">
        <v>387666.07</v>
      </c>
      <c r="CD31" s="5">
        <v>5392848.66</v>
      </c>
      <c r="CE31" s="5">
        <v>1172400.21</v>
      </c>
      <c r="CF31" s="5">
        <v>6152334.66</v>
      </c>
      <c r="CG31" s="5">
        <v>1497819.42</v>
      </c>
      <c r="CH31" s="3">
        <v>1478467</v>
      </c>
      <c r="CI31" s="5">
        <v>13198943.24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5">
        <v>13198943.24</v>
      </c>
      <c r="CV31" s="3">
        <v>0</v>
      </c>
      <c r="CW31" s="5">
        <v>28087180.26</v>
      </c>
      <c r="CX31" s="5">
        <v>21147877.66</v>
      </c>
      <c r="CY31" s="5">
        <v>5876347.77</v>
      </c>
      <c r="CZ31" s="5">
        <v>5780694.57</v>
      </c>
      <c r="DA31" s="5">
        <v>762075.95</v>
      </c>
      <c r="DB31" s="3">
        <v>907507</v>
      </c>
      <c r="DC31" s="5">
        <v>527608.09</v>
      </c>
      <c r="DD31" s="3">
        <v>578613</v>
      </c>
      <c r="DE31" s="3">
        <v>0</v>
      </c>
      <c r="DF31" s="3">
        <v>0</v>
      </c>
      <c r="DG31" s="5">
        <v>253379.35</v>
      </c>
      <c r="DH31" s="5">
        <v>394930.56</v>
      </c>
      <c r="DI31" s="5">
        <v>744975.4</v>
      </c>
      <c r="DJ31" s="3">
        <v>1049697</v>
      </c>
      <c r="DK31" s="5">
        <v>8164386.56</v>
      </c>
      <c r="DL31" s="5">
        <v>8711442.13</v>
      </c>
      <c r="DM31" s="5">
        <v>415879.1</v>
      </c>
      <c r="DN31" s="3">
        <v>590543</v>
      </c>
      <c r="DO31" s="5">
        <v>430721.9</v>
      </c>
      <c r="DP31" s="3">
        <v>411165</v>
      </c>
      <c r="DQ31" s="5">
        <v>1155655.87</v>
      </c>
      <c r="DR31" s="3">
        <v>1314612</v>
      </c>
      <c r="DS31" s="5">
        <v>713146.95</v>
      </c>
      <c r="DT31" s="3">
        <v>825360</v>
      </c>
      <c r="DU31" s="5">
        <v>7706.8</v>
      </c>
      <c r="DV31" s="3">
        <v>7900</v>
      </c>
      <c r="DW31" s="5">
        <v>2723110.62</v>
      </c>
      <c r="DX31" s="3">
        <v>3149580</v>
      </c>
      <c r="DY31" s="5">
        <v>641766.03</v>
      </c>
      <c r="DZ31" s="3">
        <v>681906</v>
      </c>
      <c r="EA31" s="5">
        <v>761912.49</v>
      </c>
      <c r="EB31" s="5">
        <v>1174567.49</v>
      </c>
      <c r="EC31" s="5">
        <v>546127.19</v>
      </c>
      <c r="ED31" s="3">
        <v>554409</v>
      </c>
      <c r="EE31" s="5">
        <v>1949805.71</v>
      </c>
      <c r="EF31" s="5">
        <v>2410882.49</v>
      </c>
      <c r="EG31" s="5">
        <v>693402.75</v>
      </c>
      <c r="EH31" s="3">
        <v>710185</v>
      </c>
      <c r="EI31" s="3">
        <v>0</v>
      </c>
      <c r="EJ31" s="3">
        <v>0</v>
      </c>
      <c r="EK31" s="5">
        <v>129.38</v>
      </c>
      <c r="EL31" s="3">
        <v>2000</v>
      </c>
      <c r="EM31" s="3">
        <v>0</v>
      </c>
      <c r="EN31" s="3">
        <v>0</v>
      </c>
      <c r="EO31" s="5">
        <v>693532.13</v>
      </c>
      <c r="EP31" s="3">
        <v>712185</v>
      </c>
      <c r="EQ31" s="5">
        <v>876811.62</v>
      </c>
      <c r="ER31" s="3">
        <v>18128812</v>
      </c>
      <c r="ES31" s="5">
        <v>516413.33</v>
      </c>
      <c r="ET31" s="5">
        <v>1166157.1</v>
      </c>
      <c r="EU31" s="3">
        <v>0</v>
      </c>
      <c r="EV31" s="3">
        <v>0</v>
      </c>
      <c r="EW31" s="3">
        <v>0</v>
      </c>
      <c r="EX31" s="3">
        <v>0</v>
      </c>
      <c r="EY31" s="3">
        <v>0</v>
      </c>
      <c r="EZ31" s="3">
        <v>0</v>
      </c>
      <c r="FA31" s="5">
        <v>14924059.97</v>
      </c>
      <c r="FB31" s="5">
        <v>34279058.72</v>
      </c>
      <c r="FC31" s="5">
        <v>1092902.32</v>
      </c>
      <c r="FD31" s="3">
        <v>18472322</v>
      </c>
      <c r="FE31" s="5">
        <v>516413.33</v>
      </c>
      <c r="FF31" s="5">
        <v>1166157.1</v>
      </c>
      <c r="FG31" s="5">
        <v>13314744.32</v>
      </c>
      <c r="FH31" s="5">
        <v>14640579.62</v>
      </c>
      <c r="FI31" s="5">
        <v>1022030.41</v>
      </c>
      <c r="FJ31" s="4"/>
      <c r="FK31" s="5">
        <v>12292713.91</v>
      </c>
      <c r="FL31" s="4"/>
      <c r="FM31" s="3">
        <v>7104</v>
      </c>
      <c r="FN31" s="4"/>
      <c r="FO31" s="5">
        <v>130.3</v>
      </c>
      <c r="FP31" s="4"/>
      <c r="FQ31" s="3">
        <v>42123</v>
      </c>
      <c r="FR31" s="4"/>
      <c r="FS31" s="5">
        <v>139.45</v>
      </c>
      <c r="FT31" s="4"/>
      <c r="FU31" s="3">
        <v>43463</v>
      </c>
      <c r="FV31" s="4"/>
      <c r="FW31" s="5">
        <v>2359492.77</v>
      </c>
      <c r="FX31" s="4"/>
      <c r="FY31" s="5">
        <v>497089.89</v>
      </c>
      <c r="FZ31" s="4"/>
      <c r="GA31" s="3">
        <v>0</v>
      </c>
      <c r="GB31" s="4"/>
      <c r="GC31" s="5">
        <v>1862402.88</v>
      </c>
      <c r="GD31" s="4"/>
      <c r="GE31" s="5">
        <v>12946567.61</v>
      </c>
      <c r="GF31" s="4"/>
      <c r="GG31" s="3">
        <v>0</v>
      </c>
      <c r="GH31" s="4"/>
      <c r="GI31" s="4"/>
      <c r="GJ31" s="4"/>
    </row>
    <row r="32" spans="1:192" ht="12.75">
      <c r="A32" s="2" t="s">
        <v>50</v>
      </c>
      <c r="B32" s="2" t="s">
        <v>51</v>
      </c>
      <c r="C32" s="3">
        <v>166</v>
      </c>
      <c r="D32" s="4"/>
      <c r="E32" s="5">
        <v>626.32</v>
      </c>
      <c r="F32" s="4"/>
      <c r="G32" s="31">
        <v>-0.06</v>
      </c>
      <c r="H32" s="4"/>
      <c r="I32" s="5">
        <v>667.96</v>
      </c>
      <c r="J32" s="4"/>
      <c r="K32" s="5">
        <v>669.02</v>
      </c>
      <c r="L32" s="4"/>
      <c r="M32" s="3">
        <v>163402108</v>
      </c>
      <c r="N32" s="4"/>
      <c r="O32" s="24">
        <v>25</v>
      </c>
      <c r="P32" s="25"/>
      <c r="Q32" s="24">
        <v>25</v>
      </c>
      <c r="R32" s="25"/>
      <c r="S32" s="24">
        <v>0</v>
      </c>
      <c r="T32" s="25"/>
      <c r="U32" s="24">
        <v>0</v>
      </c>
      <c r="V32" s="25"/>
      <c r="W32" s="24">
        <v>9.15</v>
      </c>
      <c r="X32" s="25"/>
      <c r="Y32" s="24">
        <v>34.15</v>
      </c>
      <c r="Z32" s="25"/>
      <c r="AA32" s="5">
        <v>3414884.79</v>
      </c>
      <c r="AB32" s="4"/>
      <c r="AC32" s="5">
        <v>5375420.07</v>
      </c>
      <c r="AD32" s="3">
        <v>5499298</v>
      </c>
      <c r="AE32" s="5">
        <v>383066.76</v>
      </c>
      <c r="AF32" s="3">
        <v>359469</v>
      </c>
      <c r="AG32" s="3">
        <v>0</v>
      </c>
      <c r="AH32" s="3">
        <v>0</v>
      </c>
      <c r="AI32" s="3">
        <v>6391</v>
      </c>
      <c r="AJ32" s="3">
        <v>0</v>
      </c>
      <c r="AK32" s="3">
        <v>0</v>
      </c>
      <c r="AL32" s="3">
        <v>33840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15699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350</v>
      </c>
      <c r="AZ32" s="3">
        <v>0</v>
      </c>
      <c r="BA32" s="5">
        <v>5765227.83</v>
      </c>
      <c r="BB32" s="3">
        <v>5908306</v>
      </c>
      <c r="BC32" s="3">
        <v>0</v>
      </c>
      <c r="BD32" s="3">
        <v>0</v>
      </c>
      <c r="BE32" s="3">
        <v>27584</v>
      </c>
      <c r="BF32" s="3">
        <v>27410</v>
      </c>
      <c r="BG32" s="5">
        <v>9603.75</v>
      </c>
      <c r="BH32" s="5">
        <v>7074.26</v>
      </c>
      <c r="BI32" s="3">
        <v>200</v>
      </c>
      <c r="BJ32" s="3">
        <v>0</v>
      </c>
      <c r="BK32" s="3">
        <v>878</v>
      </c>
      <c r="BL32" s="3">
        <v>488</v>
      </c>
      <c r="BM32" s="3">
        <v>6630</v>
      </c>
      <c r="BN32" s="3">
        <v>0</v>
      </c>
      <c r="BO32" s="3">
        <v>161760</v>
      </c>
      <c r="BP32" s="3">
        <v>157728</v>
      </c>
      <c r="BQ32" s="3">
        <v>150271</v>
      </c>
      <c r="BR32" s="5">
        <v>208696.29</v>
      </c>
      <c r="BS32" s="3">
        <v>13200</v>
      </c>
      <c r="BT32" s="3">
        <v>0</v>
      </c>
      <c r="BU32" s="5">
        <v>2332.27</v>
      </c>
      <c r="BV32" s="3">
        <v>10000</v>
      </c>
      <c r="BW32" s="3">
        <v>0</v>
      </c>
      <c r="BX32" s="3">
        <v>0</v>
      </c>
      <c r="BY32" s="3">
        <v>1000</v>
      </c>
      <c r="BZ32" s="3">
        <v>1300</v>
      </c>
      <c r="CA32" s="3">
        <v>0</v>
      </c>
      <c r="CB32" s="3">
        <v>0</v>
      </c>
      <c r="CC32" s="3">
        <v>0</v>
      </c>
      <c r="CD32" s="3">
        <v>0</v>
      </c>
      <c r="CE32" s="5">
        <v>373459.02</v>
      </c>
      <c r="CF32" s="5">
        <v>412696.55</v>
      </c>
      <c r="CG32" s="5">
        <v>696063.82</v>
      </c>
      <c r="CH32" s="5">
        <v>712922.86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1360</v>
      </c>
      <c r="CP32" s="3">
        <v>0</v>
      </c>
      <c r="CQ32" s="5">
        <v>5982.55</v>
      </c>
      <c r="CR32" s="3">
        <v>0</v>
      </c>
      <c r="CS32" s="3">
        <v>0</v>
      </c>
      <c r="CT32" s="3">
        <v>0</v>
      </c>
      <c r="CU32" s="5">
        <v>7342.55</v>
      </c>
      <c r="CV32" s="3">
        <v>0</v>
      </c>
      <c r="CW32" s="5">
        <v>6842093.22</v>
      </c>
      <c r="CX32" s="5">
        <v>7033925.41</v>
      </c>
      <c r="CY32" s="5">
        <v>2609313.15</v>
      </c>
      <c r="CZ32" s="5">
        <v>2647983.89</v>
      </c>
      <c r="DA32" s="5">
        <v>513260.77</v>
      </c>
      <c r="DB32" s="5">
        <v>608295.78</v>
      </c>
      <c r="DC32" s="5">
        <v>185670.24</v>
      </c>
      <c r="DD32" s="5">
        <v>188412.47</v>
      </c>
      <c r="DE32" s="3">
        <v>0</v>
      </c>
      <c r="DF32" s="3">
        <v>0</v>
      </c>
      <c r="DG32" s="5">
        <v>229018.48</v>
      </c>
      <c r="DH32" s="5">
        <v>179772.66</v>
      </c>
      <c r="DI32" s="5">
        <v>208159.78</v>
      </c>
      <c r="DJ32" s="5">
        <v>177243.53</v>
      </c>
      <c r="DK32" s="5">
        <v>3745422.42</v>
      </c>
      <c r="DL32" s="5">
        <v>3801708.33</v>
      </c>
      <c r="DM32" s="5">
        <v>167774.88</v>
      </c>
      <c r="DN32" s="5">
        <v>182427.54</v>
      </c>
      <c r="DO32" s="3">
        <v>70893</v>
      </c>
      <c r="DP32" s="5">
        <v>77696.84</v>
      </c>
      <c r="DQ32" s="5">
        <v>452702.07</v>
      </c>
      <c r="DR32" s="5">
        <v>500975.19</v>
      </c>
      <c r="DS32" s="5">
        <v>345573.45</v>
      </c>
      <c r="DT32" s="5">
        <v>286349.23</v>
      </c>
      <c r="DU32" s="5">
        <v>12895.93</v>
      </c>
      <c r="DV32" s="3">
        <v>15000</v>
      </c>
      <c r="DW32" s="5">
        <v>1049839.33</v>
      </c>
      <c r="DX32" s="5">
        <v>1062448.8</v>
      </c>
      <c r="DY32" s="5">
        <v>307806.79</v>
      </c>
      <c r="DZ32" s="5">
        <v>326641.57</v>
      </c>
      <c r="EA32" s="5">
        <v>406227.39</v>
      </c>
      <c r="EB32" s="5">
        <v>515939.36</v>
      </c>
      <c r="EC32" s="5">
        <v>395782.61</v>
      </c>
      <c r="ED32" s="5">
        <v>411945.48</v>
      </c>
      <c r="EE32" s="5">
        <v>1109816.79</v>
      </c>
      <c r="EF32" s="5">
        <v>1254526.41</v>
      </c>
      <c r="EG32" s="5">
        <v>308321.19</v>
      </c>
      <c r="EH32" s="5">
        <v>330559.94</v>
      </c>
      <c r="EI32" s="3">
        <v>0</v>
      </c>
      <c r="EJ32" s="3">
        <v>0</v>
      </c>
      <c r="EK32" s="3">
        <v>0</v>
      </c>
      <c r="EL32" s="3">
        <v>0</v>
      </c>
      <c r="EM32" s="3">
        <v>0</v>
      </c>
      <c r="EN32" s="3">
        <v>0</v>
      </c>
      <c r="EO32" s="5">
        <v>308321.19</v>
      </c>
      <c r="EP32" s="5">
        <v>330559.94</v>
      </c>
      <c r="EQ32" s="5">
        <v>298033.09</v>
      </c>
      <c r="ER32" s="3">
        <v>61667</v>
      </c>
      <c r="ES32" s="5">
        <v>462768.41</v>
      </c>
      <c r="ET32" s="3">
        <v>467523</v>
      </c>
      <c r="EU32" s="3">
        <v>0</v>
      </c>
      <c r="EV32" s="3">
        <v>0</v>
      </c>
      <c r="EW32" s="3">
        <v>0</v>
      </c>
      <c r="EX32" s="3">
        <v>0</v>
      </c>
      <c r="EY32" s="3">
        <v>0</v>
      </c>
      <c r="EZ32" s="3">
        <v>0</v>
      </c>
      <c r="FA32" s="5">
        <v>6974201.23</v>
      </c>
      <c r="FB32" s="5">
        <v>6978433.48</v>
      </c>
      <c r="FC32" s="5">
        <v>409738.72</v>
      </c>
      <c r="FD32" s="3">
        <v>69867</v>
      </c>
      <c r="FE32" s="5">
        <v>462768.41</v>
      </c>
      <c r="FF32" s="3">
        <v>467523</v>
      </c>
      <c r="FG32" s="5">
        <v>6101694.1</v>
      </c>
      <c r="FH32" s="5">
        <v>6441043.48</v>
      </c>
      <c r="FI32" s="5">
        <v>715444.98</v>
      </c>
      <c r="FJ32" s="4"/>
      <c r="FK32" s="5">
        <v>5386249.12</v>
      </c>
      <c r="FL32" s="4"/>
      <c r="FM32" s="3">
        <v>8599</v>
      </c>
      <c r="FN32" s="4"/>
      <c r="FO32" s="5">
        <v>56.92</v>
      </c>
      <c r="FP32" s="4"/>
      <c r="FQ32" s="3">
        <v>44436</v>
      </c>
      <c r="FR32" s="4"/>
      <c r="FS32" s="5">
        <v>60.86</v>
      </c>
      <c r="FT32" s="4"/>
      <c r="FU32" s="3">
        <v>46898</v>
      </c>
      <c r="FV32" s="4"/>
      <c r="FW32" s="5">
        <v>1418760.67</v>
      </c>
      <c r="FX32" s="4"/>
      <c r="FY32" s="5">
        <v>368.29</v>
      </c>
      <c r="FZ32" s="4"/>
      <c r="GA32" s="3">
        <v>0</v>
      </c>
      <c r="GB32" s="4"/>
      <c r="GC32" s="5">
        <v>1418392.38</v>
      </c>
      <c r="GD32" s="4"/>
      <c r="GE32" s="3">
        <v>0</v>
      </c>
      <c r="GF32" s="4"/>
      <c r="GG32" s="3">
        <v>0</v>
      </c>
      <c r="GH32" s="4"/>
      <c r="GI32" s="4"/>
      <c r="GJ32" s="4"/>
    </row>
    <row r="33" spans="1:192" ht="12.75">
      <c r="A33" s="2" t="s">
        <v>52</v>
      </c>
      <c r="B33" s="2" t="s">
        <v>53</v>
      </c>
      <c r="C33" s="3">
        <v>182</v>
      </c>
      <c r="D33" s="4"/>
      <c r="E33" s="5">
        <v>1170.99</v>
      </c>
      <c r="F33" s="4"/>
      <c r="G33" s="31">
        <v>0.03</v>
      </c>
      <c r="H33" s="4"/>
      <c r="I33" s="5">
        <v>1230.88</v>
      </c>
      <c r="J33" s="4"/>
      <c r="K33" s="5">
        <v>1243.03</v>
      </c>
      <c r="L33" s="4"/>
      <c r="M33" s="3">
        <v>61667835</v>
      </c>
      <c r="N33" s="4"/>
      <c r="O33" s="24">
        <v>25</v>
      </c>
      <c r="P33" s="25"/>
      <c r="Q33" s="24">
        <v>25</v>
      </c>
      <c r="R33" s="25"/>
      <c r="S33" s="24">
        <v>0</v>
      </c>
      <c r="T33" s="25"/>
      <c r="U33" s="24">
        <v>0</v>
      </c>
      <c r="V33" s="25"/>
      <c r="W33" s="24">
        <v>7.18</v>
      </c>
      <c r="X33" s="25"/>
      <c r="Y33" s="24">
        <v>32.18</v>
      </c>
      <c r="Z33" s="25"/>
      <c r="AA33" s="3">
        <v>6097500</v>
      </c>
      <c r="AB33" s="4"/>
      <c r="AC33" s="5">
        <v>1899688.03</v>
      </c>
      <c r="AD33" s="3">
        <v>1962691</v>
      </c>
      <c r="AE33" s="5">
        <v>445080.85</v>
      </c>
      <c r="AF33" s="3">
        <v>397000</v>
      </c>
      <c r="AG33" s="3">
        <v>0</v>
      </c>
      <c r="AH33" s="3">
        <v>0</v>
      </c>
      <c r="AI33" s="3">
        <v>5567227</v>
      </c>
      <c r="AJ33" s="3">
        <v>5569607</v>
      </c>
      <c r="AK33" s="3">
        <v>0</v>
      </c>
      <c r="AL33" s="3">
        <v>63184</v>
      </c>
      <c r="AM33" s="3">
        <v>0</v>
      </c>
      <c r="AN33" s="3">
        <v>0</v>
      </c>
      <c r="AO33" s="3">
        <v>35640</v>
      </c>
      <c r="AP33" s="3">
        <v>0</v>
      </c>
      <c r="AQ33" s="3">
        <v>14387</v>
      </c>
      <c r="AR33" s="3">
        <v>11794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5">
        <v>7962022.88</v>
      </c>
      <c r="BB33" s="3">
        <v>8004276</v>
      </c>
      <c r="BC33" s="3">
        <v>0</v>
      </c>
      <c r="BD33" s="3">
        <v>0</v>
      </c>
      <c r="BE33" s="3">
        <v>51250</v>
      </c>
      <c r="BF33" s="3">
        <v>51179</v>
      </c>
      <c r="BG33" s="5">
        <v>33722.6</v>
      </c>
      <c r="BH33" s="3">
        <v>31839</v>
      </c>
      <c r="BI33" s="3">
        <v>275</v>
      </c>
      <c r="BJ33" s="3">
        <v>0</v>
      </c>
      <c r="BK33" s="3">
        <v>16153</v>
      </c>
      <c r="BL33" s="3">
        <v>11986</v>
      </c>
      <c r="BM33" s="3">
        <v>37245</v>
      </c>
      <c r="BN33" s="3">
        <v>20000</v>
      </c>
      <c r="BO33" s="3">
        <v>373440</v>
      </c>
      <c r="BP33" s="3">
        <v>402752</v>
      </c>
      <c r="BQ33" s="3">
        <v>89895</v>
      </c>
      <c r="BR33" s="3">
        <v>0</v>
      </c>
      <c r="BS33" s="3">
        <v>35750</v>
      </c>
      <c r="BT33" s="3">
        <v>35750</v>
      </c>
      <c r="BU33" s="5">
        <v>4939.72</v>
      </c>
      <c r="BV33" s="3">
        <v>5000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5">
        <v>307012.85</v>
      </c>
      <c r="CD33" s="3">
        <v>117765</v>
      </c>
      <c r="CE33" s="5">
        <v>949683.17</v>
      </c>
      <c r="CF33" s="3">
        <v>676271</v>
      </c>
      <c r="CG33" s="5">
        <v>1074601.78</v>
      </c>
      <c r="CH33" s="3">
        <v>1007448</v>
      </c>
      <c r="CI33" s="3">
        <v>150000</v>
      </c>
      <c r="CJ33" s="3">
        <v>0</v>
      </c>
      <c r="CK33" s="3">
        <v>0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5">
        <v>1417.27</v>
      </c>
      <c r="CR33" s="3">
        <v>0</v>
      </c>
      <c r="CS33" s="3">
        <v>0</v>
      </c>
      <c r="CT33" s="3">
        <v>0</v>
      </c>
      <c r="CU33" s="5">
        <v>151417.27</v>
      </c>
      <c r="CV33" s="3">
        <v>0</v>
      </c>
      <c r="CW33" s="5">
        <v>10137725.1</v>
      </c>
      <c r="CX33" s="3">
        <v>9687995</v>
      </c>
      <c r="CY33" s="5">
        <v>4271471.33</v>
      </c>
      <c r="CZ33" s="5">
        <v>4294613.17</v>
      </c>
      <c r="DA33" s="5">
        <v>553876.3</v>
      </c>
      <c r="DB33" s="5">
        <v>583341.76</v>
      </c>
      <c r="DC33" s="5">
        <v>255786.9</v>
      </c>
      <c r="DD33" s="5">
        <v>244066.08</v>
      </c>
      <c r="DE33" s="3">
        <v>0</v>
      </c>
      <c r="DF33" s="3">
        <v>0</v>
      </c>
      <c r="DG33" s="5">
        <v>214606.55</v>
      </c>
      <c r="DH33" s="5">
        <v>307814.83</v>
      </c>
      <c r="DI33" s="5">
        <v>154253.81</v>
      </c>
      <c r="DJ33" s="5">
        <v>124628.1</v>
      </c>
      <c r="DK33" s="5">
        <v>5449994.89</v>
      </c>
      <c r="DL33" s="5">
        <v>5554463.94</v>
      </c>
      <c r="DM33" s="5">
        <v>176734.23</v>
      </c>
      <c r="DN33" s="5">
        <v>147282.71</v>
      </c>
      <c r="DO33" s="5">
        <v>207783.28</v>
      </c>
      <c r="DP33" s="5">
        <v>215129.2</v>
      </c>
      <c r="DQ33" s="5">
        <v>857770.33</v>
      </c>
      <c r="DR33" s="5">
        <v>860457.9</v>
      </c>
      <c r="DS33" s="5">
        <v>348574.58</v>
      </c>
      <c r="DT33" s="5">
        <v>548727.1</v>
      </c>
      <c r="DU33" s="5">
        <v>2501.12</v>
      </c>
      <c r="DV33" s="3">
        <v>0</v>
      </c>
      <c r="DW33" s="5">
        <v>1593363.54</v>
      </c>
      <c r="DX33" s="5">
        <v>1771596.91</v>
      </c>
      <c r="DY33" s="5">
        <v>587727.65</v>
      </c>
      <c r="DZ33" s="5">
        <v>556387.47</v>
      </c>
      <c r="EA33" s="5">
        <v>573224.49</v>
      </c>
      <c r="EB33" s="5">
        <v>490788.33</v>
      </c>
      <c r="EC33" s="5">
        <v>462639.17</v>
      </c>
      <c r="ED33" s="5">
        <v>470869.26</v>
      </c>
      <c r="EE33" s="5">
        <v>1623591.31</v>
      </c>
      <c r="EF33" s="5">
        <v>1518045.06</v>
      </c>
      <c r="EG33" s="5">
        <v>555696.34</v>
      </c>
      <c r="EH33" s="5">
        <v>561463.56</v>
      </c>
      <c r="EI33" s="3">
        <v>0</v>
      </c>
      <c r="EJ33" s="3">
        <v>0</v>
      </c>
      <c r="EK33" s="3">
        <v>0</v>
      </c>
      <c r="EL33" s="3">
        <v>250</v>
      </c>
      <c r="EM33" s="3">
        <v>0</v>
      </c>
      <c r="EN33" s="3">
        <v>0</v>
      </c>
      <c r="EO33" s="5">
        <v>555696.34</v>
      </c>
      <c r="EP33" s="5">
        <v>561713.56</v>
      </c>
      <c r="EQ33" s="5">
        <v>12292.79</v>
      </c>
      <c r="ER33" s="5">
        <v>333490.85</v>
      </c>
      <c r="ES33" s="5">
        <v>497933.8</v>
      </c>
      <c r="ET33" s="5">
        <v>501040.02</v>
      </c>
      <c r="EU33" s="3">
        <v>0</v>
      </c>
      <c r="EV33" s="3">
        <v>0</v>
      </c>
      <c r="EW33" s="3">
        <v>0</v>
      </c>
      <c r="EX33" s="3">
        <v>0</v>
      </c>
      <c r="EY33" s="3">
        <v>0</v>
      </c>
      <c r="EZ33" s="3">
        <v>0</v>
      </c>
      <c r="FA33" s="5">
        <v>9732872.67</v>
      </c>
      <c r="FB33" s="5">
        <v>10240350.34</v>
      </c>
      <c r="FC33" s="5">
        <v>71952.6</v>
      </c>
      <c r="FD33" s="5">
        <v>532490.85</v>
      </c>
      <c r="FE33" s="5">
        <v>497933.8</v>
      </c>
      <c r="FF33" s="5">
        <v>501040.02</v>
      </c>
      <c r="FG33" s="5">
        <v>9162986.27</v>
      </c>
      <c r="FH33" s="5">
        <v>9206819.47</v>
      </c>
      <c r="FI33" s="5">
        <v>626128.72</v>
      </c>
      <c r="FJ33" s="4"/>
      <c r="FK33" s="5">
        <v>8536857.55</v>
      </c>
      <c r="FL33" s="4"/>
      <c r="FM33" s="3">
        <v>7290</v>
      </c>
      <c r="FN33" s="4"/>
      <c r="FO33" s="5">
        <v>97.36</v>
      </c>
      <c r="FP33" s="4"/>
      <c r="FQ33" s="3">
        <v>36929</v>
      </c>
      <c r="FR33" s="4"/>
      <c r="FS33" s="5">
        <v>106.4</v>
      </c>
      <c r="FT33" s="4"/>
      <c r="FU33" s="3">
        <v>39218</v>
      </c>
      <c r="FV33" s="4"/>
      <c r="FW33" s="5">
        <v>801578.11</v>
      </c>
      <c r="FX33" s="4"/>
      <c r="FY33" s="5">
        <v>75197.4</v>
      </c>
      <c r="FZ33" s="4"/>
      <c r="GA33" s="3">
        <v>0</v>
      </c>
      <c r="GB33" s="4"/>
      <c r="GC33" s="5">
        <v>726380.71</v>
      </c>
      <c r="GD33" s="4"/>
      <c r="GE33" s="5">
        <v>183490.85</v>
      </c>
      <c r="GF33" s="4"/>
      <c r="GG33" s="3">
        <v>0</v>
      </c>
      <c r="GH33" s="4"/>
      <c r="GI33" s="4"/>
      <c r="GJ33" s="4"/>
    </row>
    <row r="34" spans="1:192" ht="12.75">
      <c r="A34" s="2" t="s">
        <v>54</v>
      </c>
      <c r="B34" s="2" t="s">
        <v>55</v>
      </c>
      <c r="C34" s="3">
        <v>246</v>
      </c>
      <c r="D34" s="4"/>
      <c r="E34" s="5">
        <v>503.35</v>
      </c>
      <c r="F34" s="4"/>
      <c r="G34" s="31">
        <v>-0.26</v>
      </c>
      <c r="H34" s="4"/>
      <c r="I34" s="5">
        <v>534.39</v>
      </c>
      <c r="J34" s="4"/>
      <c r="K34" s="5">
        <v>587.85</v>
      </c>
      <c r="L34" s="4"/>
      <c r="M34" s="3">
        <v>29817077</v>
      </c>
      <c r="N34" s="4"/>
      <c r="O34" s="24">
        <v>25</v>
      </c>
      <c r="P34" s="25"/>
      <c r="Q34" s="24">
        <v>25</v>
      </c>
      <c r="R34" s="25"/>
      <c r="S34" s="24">
        <v>0</v>
      </c>
      <c r="T34" s="25"/>
      <c r="U34" s="24">
        <v>0</v>
      </c>
      <c r="V34" s="25"/>
      <c r="W34" s="24">
        <v>11.81</v>
      </c>
      <c r="X34" s="25"/>
      <c r="Y34" s="24">
        <v>36.81</v>
      </c>
      <c r="Z34" s="25"/>
      <c r="AA34" s="5">
        <v>2675747.16</v>
      </c>
      <c r="AB34" s="4"/>
      <c r="AC34" s="5">
        <v>1002444.44</v>
      </c>
      <c r="AD34" s="3">
        <v>983100</v>
      </c>
      <c r="AE34" s="5">
        <v>193649.92</v>
      </c>
      <c r="AF34" s="3">
        <v>117982</v>
      </c>
      <c r="AG34" s="3">
        <v>0</v>
      </c>
      <c r="AH34" s="3">
        <v>0</v>
      </c>
      <c r="AI34" s="3">
        <v>2607723</v>
      </c>
      <c r="AJ34" s="3">
        <v>2344474</v>
      </c>
      <c r="AK34" s="3">
        <v>0</v>
      </c>
      <c r="AL34" s="3">
        <v>27442</v>
      </c>
      <c r="AM34" s="3">
        <v>0</v>
      </c>
      <c r="AN34" s="3">
        <v>0</v>
      </c>
      <c r="AO34" s="3">
        <v>0</v>
      </c>
      <c r="AP34" s="3">
        <v>0</v>
      </c>
      <c r="AQ34" s="3">
        <v>16888</v>
      </c>
      <c r="AR34" s="3">
        <v>143461</v>
      </c>
      <c r="AS34" s="3">
        <v>0</v>
      </c>
      <c r="AT34" s="3">
        <v>0</v>
      </c>
      <c r="AU34" s="3">
        <v>0</v>
      </c>
      <c r="AV34" s="3">
        <v>0</v>
      </c>
      <c r="AW34" s="3">
        <v>14845</v>
      </c>
      <c r="AX34" s="3">
        <v>13195</v>
      </c>
      <c r="AY34" s="3">
        <v>350</v>
      </c>
      <c r="AZ34" s="3">
        <v>0</v>
      </c>
      <c r="BA34" s="5">
        <v>3835900.36</v>
      </c>
      <c r="BB34" s="3">
        <v>3629654</v>
      </c>
      <c r="BC34" s="5">
        <v>275695.41</v>
      </c>
      <c r="BD34" s="5">
        <v>338282.57</v>
      </c>
      <c r="BE34" s="3">
        <v>24237</v>
      </c>
      <c r="BF34" s="3">
        <v>22212</v>
      </c>
      <c r="BG34" s="3">
        <v>137782</v>
      </c>
      <c r="BH34" s="5">
        <v>6075.24</v>
      </c>
      <c r="BI34" s="3">
        <v>0</v>
      </c>
      <c r="BJ34" s="3">
        <v>0</v>
      </c>
      <c r="BK34" s="3">
        <v>0</v>
      </c>
      <c r="BL34" s="3">
        <v>17065</v>
      </c>
      <c r="BM34" s="3">
        <v>975</v>
      </c>
      <c r="BN34" s="3">
        <v>0</v>
      </c>
      <c r="BO34" s="3">
        <v>800640</v>
      </c>
      <c r="BP34" s="3">
        <v>770784</v>
      </c>
      <c r="BQ34" s="3">
        <v>309150</v>
      </c>
      <c r="BR34" s="3">
        <v>323000</v>
      </c>
      <c r="BS34" s="3">
        <v>9479</v>
      </c>
      <c r="BT34" s="3">
        <v>9000</v>
      </c>
      <c r="BU34" s="5">
        <v>3083.41</v>
      </c>
      <c r="BV34" s="3">
        <v>3000</v>
      </c>
      <c r="BW34" s="3">
        <v>0</v>
      </c>
      <c r="BX34" s="3">
        <v>0</v>
      </c>
      <c r="BY34" s="3">
        <v>59813</v>
      </c>
      <c r="BZ34" s="3">
        <v>78710</v>
      </c>
      <c r="CA34" s="3">
        <v>0</v>
      </c>
      <c r="CB34" s="3">
        <v>0</v>
      </c>
      <c r="CC34" s="3">
        <v>62678</v>
      </c>
      <c r="CD34" s="3">
        <v>53634</v>
      </c>
      <c r="CE34" s="5">
        <v>1683532.82</v>
      </c>
      <c r="CF34" s="5">
        <v>1621762.81</v>
      </c>
      <c r="CG34" s="5">
        <v>1480723.36</v>
      </c>
      <c r="CH34" s="3">
        <v>1293449</v>
      </c>
      <c r="CI34" s="3">
        <v>0</v>
      </c>
      <c r="CJ34" s="3">
        <v>68200</v>
      </c>
      <c r="CK34" s="3">
        <v>0</v>
      </c>
      <c r="CL34" s="3">
        <v>0</v>
      </c>
      <c r="CM34" s="3">
        <v>0</v>
      </c>
      <c r="CN34" s="5">
        <v>32433.71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5">
        <v>100633.71</v>
      </c>
      <c r="CW34" s="5">
        <v>7000156.54</v>
      </c>
      <c r="CX34" s="5">
        <v>6645499.52</v>
      </c>
      <c r="CY34" s="5">
        <v>2224003.81</v>
      </c>
      <c r="CZ34" s="3">
        <v>1866744</v>
      </c>
      <c r="DA34" s="5">
        <v>385399.71</v>
      </c>
      <c r="DB34" s="3">
        <v>426510</v>
      </c>
      <c r="DC34" s="5">
        <v>230971.12</v>
      </c>
      <c r="DD34" s="3">
        <v>203500</v>
      </c>
      <c r="DE34" s="5">
        <v>229321.12</v>
      </c>
      <c r="DF34" s="5">
        <v>291598.35</v>
      </c>
      <c r="DG34" s="5">
        <v>185282.42</v>
      </c>
      <c r="DH34" s="3">
        <v>624505</v>
      </c>
      <c r="DI34" s="5">
        <v>11068.9</v>
      </c>
      <c r="DJ34" s="5">
        <v>19841.64</v>
      </c>
      <c r="DK34" s="5">
        <v>3266047.08</v>
      </c>
      <c r="DL34" s="5">
        <v>3432698.99</v>
      </c>
      <c r="DM34" s="5">
        <v>280733.94</v>
      </c>
      <c r="DN34" s="3">
        <v>237140</v>
      </c>
      <c r="DO34" s="5">
        <v>84717.84</v>
      </c>
      <c r="DP34" s="5">
        <v>136644.72</v>
      </c>
      <c r="DQ34" s="5">
        <v>410384.48</v>
      </c>
      <c r="DR34" s="3">
        <v>456570</v>
      </c>
      <c r="DS34" s="5">
        <v>195961.27</v>
      </c>
      <c r="DT34" s="3">
        <v>281085</v>
      </c>
      <c r="DU34" s="5">
        <v>38269.79</v>
      </c>
      <c r="DV34" s="5">
        <v>50817.93</v>
      </c>
      <c r="DW34" s="5">
        <v>1010067.32</v>
      </c>
      <c r="DX34" s="5">
        <v>1162257.65</v>
      </c>
      <c r="DY34" s="5">
        <v>504524.48</v>
      </c>
      <c r="DZ34" s="3">
        <v>185858</v>
      </c>
      <c r="EA34" s="5">
        <v>1346032.04</v>
      </c>
      <c r="EB34" s="5">
        <v>994203.45</v>
      </c>
      <c r="EC34" s="5">
        <v>314846.69</v>
      </c>
      <c r="ED34" s="3">
        <v>220585</v>
      </c>
      <c r="EE34" s="5">
        <v>2165403.21</v>
      </c>
      <c r="EF34" s="5">
        <v>1400646.45</v>
      </c>
      <c r="EG34" s="5">
        <v>345803.97</v>
      </c>
      <c r="EH34" s="5">
        <v>371095.71</v>
      </c>
      <c r="EI34" s="3">
        <v>0</v>
      </c>
      <c r="EJ34" s="3">
        <v>0</v>
      </c>
      <c r="EK34" s="5">
        <v>41734.7</v>
      </c>
      <c r="EL34" s="3">
        <v>0</v>
      </c>
      <c r="EM34" s="3">
        <v>0</v>
      </c>
      <c r="EN34" s="3">
        <v>0</v>
      </c>
      <c r="EO34" s="5">
        <v>387538.67</v>
      </c>
      <c r="EP34" s="5">
        <v>371095.71</v>
      </c>
      <c r="EQ34" s="3">
        <v>0</v>
      </c>
      <c r="ER34" s="3">
        <v>0</v>
      </c>
      <c r="ES34" s="5">
        <v>212770.45</v>
      </c>
      <c r="ET34" s="3">
        <v>222200</v>
      </c>
      <c r="EU34" s="5">
        <v>19552.37</v>
      </c>
      <c r="EV34" s="3">
        <v>0</v>
      </c>
      <c r="EW34" s="3">
        <v>0</v>
      </c>
      <c r="EX34" s="3">
        <v>0</v>
      </c>
      <c r="EY34" s="3">
        <v>0</v>
      </c>
      <c r="EZ34" s="3">
        <v>320000</v>
      </c>
      <c r="FA34" s="5">
        <v>7061379.1</v>
      </c>
      <c r="FB34" s="5">
        <v>6908898.8</v>
      </c>
      <c r="FC34" s="5">
        <v>300223.64</v>
      </c>
      <c r="FD34" s="5">
        <v>220310.45</v>
      </c>
      <c r="FE34" s="5">
        <v>212770.45</v>
      </c>
      <c r="FF34" s="3">
        <v>222200</v>
      </c>
      <c r="FG34" s="5">
        <v>6548385.01</v>
      </c>
      <c r="FH34" s="5">
        <v>6466388.35</v>
      </c>
      <c r="FI34" s="5">
        <v>1211890.23</v>
      </c>
      <c r="FJ34" s="4"/>
      <c r="FK34" s="5">
        <v>5336494.78</v>
      </c>
      <c r="FL34" s="4"/>
      <c r="FM34" s="3">
        <v>10601</v>
      </c>
      <c r="FN34" s="4"/>
      <c r="FO34" s="5">
        <v>53.03</v>
      </c>
      <c r="FP34" s="4"/>
      <c r="FQ34" s="3">
        <v>39208</v>
      </c>
      <c r="FR34" s="4"/>
      <c r="FS34" s="5">
        <v>63.13</v>
      </c>
      <c r="FT34" s="4"/>
      <c r="FU34" s="3">
        <v>40528</v>
      </c>
      <c r="FV34" s="4"/>
      <c r="FW34" s="5">
        <v>1496000.38</v>
      </c>
      <c r="FX34" s="4"/>
      <c r="FY34" s="5">
        <v>662774.91</v>
      </c>
      <c r="FZ34" s="4"/>
      <c r="GA34" s="3">
        <v>0</v>
      </c>
      <c r="GB34" s="4"/>
      <c r="GC34" s="5">
        <v>833225.47</v>
      </c>
      <c r="GD34" s="4"/>
      <c r="GE34" s="3">
        <v>0</v>
      </c>
      <c r="GF34" s="4"/>
      <c r="GG34" s="3">
        <v>0</v>
      </c>
      <c r="GH34" s="4"/>
      <c r="GI34" s="4"/>
      <c r="GJ34" s="4"/>
    </row>
    <row r="35" spans="1:192" ht="12.75">
      <c r="A35" s="2" t="s">
        <v>56</v>
      </c>
      <c r="B35" s="2" t="s">
        <v>57</v>
      </c>
      <c r="C35" s="3">
        <v>552</v>
      </c>
      <c r="D35" s="4"/>
      <c r="E35" s="5">
        <v>1264.82</v>
      </c>
      <c r="F35" s="4"/>
      <c r="G35" s="31">
        <v>-0.25</v>
      </c>
      <c r="H35" s="4"/>
      <c r="I35" s="5">
        <v>1326.62</v>
      </c>
      <c r="J35" s="4"/>
      <c r="K35" s="5">
        <v>1538.57</v>
      </c>
      <c r="L35" s="4"/>
      <c r="M35" s="3">
        <v>108186573</v>
      </c>
      <c r="N35" s="4"/>
      <c r="O35" s="24">
        <v>25</v>
      </c>
      <c r="P35" s="25"/>
      <c r="Q35" s="24">
        <v>25</v>
      </c>
      <c r="R35" s="25"/>
      <c r="S35" s="24">
        <v>0</v>
      </c>
      <c r="T35" s="25"/>
      <c r="U35" s="24">
        <v>0</v>
      </c>
      <c r="V35" s="25"/>
      <c r="W35" s="24">
        <v>14.8</v>
      </c>
      <c r="X35" s="25"/>
      <c r="Y35" s="24">
        <v>39.8</v>
      </c>
      <c r="Z35" s="25"/>
      <c r="AA35" s="5">
        <v>4433827.02</v>
      </c>
      <c r="AB35" s="4"/>
      <c r="AC35" s="5">
        <v>3637661.2</v>
      </c>
      <c r="AD35" s="3">
        <v>3662000</v>
      </c>
      <c r="AE35" s="5">
        <v>537845.19</v>
      </c>
      <c r="AF35" s="3">
        <v>350000</v>
      </c>
      <c r="AG35" s="5">
        <v>158.87</v>
      </c>
      <c r="AH35" s="3">
        <v>0</v>
      </c>
      <c r="AI35" s="3">
        <v>6153473</v>
      </c>
      <c r="AJ35" s="3">
        <v>5011116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34142</v>
      </c>
      <c r="AR35" s="3">
        <v>568697</v>
      </c>
      <c r="AS35" s="3">
        <v>829200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57347</v>
      </c>
      <c r="AZ35" s="3">
        <v>0</v>
      </c>
      <c r="BA35" s="5">
        <v>11249827.26</v>
      </c>
      <c r="BB35" s="3">
        <v>9591813</v>
      </c>
      <c r="BC35" s="3">
        <v>0</v>
      </c>
      <c r="BD35" s="3">
        <v>0</v>
      </c>
      <c r="BE35" s="3">
        <v>63435</v>
      </c>
      <c r="BF35" s="3">
        <v>55343</v>
      </c>
      <c r="BG35" s="5">
        <v>52529.52</v>
      </c>
      <c r="BH35" s="3">
        <v>0</v>
      </c>
      <c r="BI35" s="3">
        <v>0</v>
      </c>
      <c r="BJ35" s="3">
        <v>0</v>
      </c>
      <c r="BK35" s="3">
        <v>10498</v>
      </c>
      <c r="BL35" s="3">
        <v>0</v>
      </c>
      <c r="BM35" s="3">
        <v>11700</v>
      </c>
      <c r="BN35" s="3">
        <v>17580</v>
      </c>
      <c r="BO35" s="3">
        <v>1234560</v>
      </c>
      <c r="BP35" s="3">
        <v>1109056</v>
      </c>
      <c r="BQ35" s="3">
        <v>11363</v>
      </c>
      <c r="BR35" s="3">
        <v>0</v>
      </c>
      <c r="BS35" s="3">
        <v>12459</v>
      </c>
      <c r="BT35" s="3">
        <v>0</v>
      </c>
      <c r="BU35" s="5">
        <v>11284.18</v>
      </c>
      <c r="BV35" s="3">
        <v>0</v>
      </c>
      <c r="BW35" s="3">
        <v>0</v>
      </c>
      <c r="BX35" s="3">
        <v>0</v>
      </c>
      <c r="BY35" s="3">
        <v>528000</v>
      </c>
      <c r="BZ35" s="3">
        <v>555600</v>
      </c>
      <c r="CA35" s="3">
        <v>0</v>
      </c>
      <c r="CB35" s="3">
        <v>0</v>
      </c>
      <c r="CC35" s="3">
        <v>107722</v>
      </c>
      <c r="CD35" s="3">
        <v>76982</v>
      </c>
      <c r="CE35" s="5">
        <v>2043550.7</v>
      </c>
      <c r="CF35" s="3">
        <v>1814561</v>
      </c>
      <c r="CG35" s="5">
        <v>2915902.48</v>
      </c>
      <c r="CH35" s="3">
        <v>2171968</v>
      </c>
      <c r="CI35" s="3">
        <v>0</v>
      </c>
      <c r="CJ35" s="3">
        <v>0</v>
      </c>
      <c r="CK35" s="5">
        <v>62826.84</v>
      </c>
      <c r="CL35" s="3">
        <v>0</v>
      </c>
      <c r="CM35" s="3">
        <v>0</v>
      </c>
      <c r="CN35" s="3">
        <v>0</v>
      </c>
      <c r="CO35" s="5">
        <v>43081.25</v>
      </c>
      <c r="CP35" s="3">
        <v>0</v>
      </c>
      <c r="CQ35" s="5">
        <v>157601.04</v>
      </c>
      <c r="CR35" s="3">
        <v>0</v>
      </c>
      <c r="CS35" s="3">
        <v>0</v>
      </c>
      <c r="CT35" s="3">
        <v>0</v>
      </c>
      <c r="CU35" s="5">
        <v>263509.13</v>
      </c>
      <c r="CV35" s="3">
        <v>0</v>
      </c>
      <c r="CW35" s="5">
        <v>16472789.57</v>
      </c>
      <c r="CX35" s="3">
        <v>13578342</v>
      </c>
      <c r="CY35" s="5">
        <v>4226860.98</v>
      </c>
      <c r="CZ35" s="5">
        <v>4537579.61</v>
      </c>
      <c r="DA35" s="5">
        <v>419116.59</v>
      </c>
      <c r="DB35" s="5">
        <v>440189.01</v>
      </c>
      <c r="DC35" s="5">
        <v>271590.46</v>
      </c>
      <c r="DD35" s="5">
        <v>281092.85</v>
      </c>
      <c r="DE35" s="3">
        <v>0</v>
      </c>
      <c r="DF35" s="3">
        <v>0</v>
      </c>
      <c r="DG35" s="5">
        <v>1574884.87</v>
      </c>
      <c r="DH35" s="5">
        <v>1468961.09</v>
      </c>
      <c r="DI35" s="5">
        <v>314292.69</v>
      </c>
      <c r="DJ35" s="5">
        <v>174584.53</v>
      </c>
      <c r="DK35" s="5">
        <v>6806745.59</v>
      </c>
      <c r="DL35" s="5">
        <v>6902407.09</v>
      </c>
      <c r="DM35" s="5">
        <v>509845.44</v>
      </c>
      <c r="DN35" s="5">
        <v>514804.61</v>
      </c>
      <c r="DO35" s="5">
        <v>151242.18</v>
      </c>
      <c r="DP35" s="5">
        <v>158526.27</v>
      </c>
      <c r="DQ35" s="5">
        <v>1207930.76</v>
      </c>
      <c r="DR35" s="5">
        <v>1232149.97</v>
      </c>
      <c r="DS35" s="5">
        <v>786480.44</v>
      </c>
      <c r="DT35" s="5">
        <v>752951.61</v>
      </c>
      <c r="DU35" s="5">
        <v>1418.88</v>
      </c>
      <c r="DV35" s="3">
        <v>1500</v>
      </c>
      <c r="DW35" s="5">
        <v>2656917.7</v>
      </c>
      <c r="DX35" s="5">
        <v>2659932.46</v>
      </c>
      <c r="DY35" s="5">
        <v>478737.72</v>
      </c>
      <c r="DZ35" s="5">
        <v>456222.37</v>
      </c>
      <c r="EA35" s="5">
        <v>1411537.96</v>
      </c>
      <c r="EB35" s="5">
        <v>1827747.96</v>
      </c>
      <c r="EC35" s="5">
        <v>540788.7</v>
      </c>
      <c r="ED35" s="5">
        <v>531333.52</v>
      </c>
      <c r="EE35" s="5">
        <v>2431064.38</v>
      </c>
      <c r="EF35" s="5">
        <v>2815303.85</v>
      </c>
      <c r="EG35" s="5">
        <v>754893.77</v>
      </c>
      <c r="EH35" s="3">
        <v>0</v>
      </c>
      <c r="EI35" s="3">
        <v>0</v>
      </c>
      <c r="EJ35" s="3">
        <v>0</v>
      </c>
      <c r="EK35" s="5">
        <v>159.13</v>
      </c>
      <c r="EL35" s="3">
        <v>1500</v>
      </c>
      <c r="EM35" s="3">
        <v>0</v>
      </c>
      <c r="EN35" s="3">
        <v>0</v>
      </c>
      <c r="EO35" s="5">
        <v>755052.9</v>
      </c>
      <c r="EP35" s="3">
        <v>1500</v>
      </c>
      <c r="EQ35" s="5">
        <v>998.95</v>
      </c>
      <c r="ER35" s="3">
        <v>11800</v>
      </c>
      <c r="ES35" s="5">
        <v>555317.72</v>
      </c>
      <c r="ET35" s="3">
        <v>67000</v>
      </c>
      <c r="EU35" s="3">
        <v>0</v>
      </c>
      <c r="EV35" s="3">
        <v>0</v>
      </c>
      <c r="EW35" s="3">
        <v>0</v>
      </c>
      <c r="EX35" s="3">
        <v>0</v>
      </c>
      <c r="EY35" s="3">
        <v>0</v>
      </c>
      <c r="EZ35" s="3">
        <v>0</v>
      </c>
      <c r="FA35" s="5">
        <v>13206097.24</v>
      </c>
      <c r="FB35" s="5">
        <v>12457943.4</v>
      </c>
      <c r="FC35" s="5">
        <v>427931.09</v>
      </c>
      <c r="FD35" s="3">
        <v>299000</v>
      </c>
      <c r="FE35" s="5">
        <v>555317.72</v>
      </c>
      <c r="FF35" s="3">
        <v>67000</v>
      </c>
      <c r="FG35" s="5">
        <v>12222848.43</v>
      </c>
      <c r="FH35" s="5">
        <v>12091943.4</v>
      </c>
      <c r="FI35" s="5">
        <v>1713699.33</v>
      </c>
      <c r="FJ35" s="4"/>
      <c r="FK35" s="5">
        <v>10509149.1</v>
      </c>
      <c r="FL35" s="4"/>
      <c r="FM35" s="3">
        <v>8308</v>
      </c>
      <c r="FN35" s="4"/>
      <c r="FO35" s="5">
        <v>73.11</v>
      </c>
      <c r="FP35" s="4"/>
      <c r="FQ35" s="3">
        <v>51895</v>
      </c>
      <c r="FR35" s="4"/>
      <c r="FS35" s="5">
        <v>85.62</v>
      </c>
      <c r="FT35" s="4"/>
      <c r="FU35" s="3">
        <v>53801</v>
      </c>
      <c r="FV35" s="4"/>
      <c r="FW35" s="5">
        <v>6993293.64</v>
      </c>
      <c r="FX35" s="4"/>
      <c r="FY35" s="5">
        <v>654948.75</v>
      </c>
      <c r="FZ35" s="4"/>
      <c r="GA35" s="3">
        <v>0</v>
      </c>
      <c r="GB35" s="4"/>
      <c r="GC35" s="5">
        <v>6338344.89</v>
      </c>
      <c r="GD35" s="4"/>
      <c r="GE35" s="3">
        <v>0</v>
      </c>
      <c r="GF35" s="4"/>
      <c r="GG35" s="3">
        <v>0</v>
      </c>
      <c r="GH35" s="4"/>
      <c r="GI35" s="4"/>
      <c r="GJ35" s="4"/>
    </row>
    <row r="36" spans="1:192" ht="12.75">
      <c r="A36" s="2" t="s">
        <v>58</v>
      </c>
      <c r="B36" s="2" t="s">
        <v>59</v>
      </c>
      <c r="C36" s="3">
        <v>330</v>
      </c>
      <c r="D36" s="4"/>
      <c r="E36" s="5">
        <v>2018.09</v>
      </c>
      <c r="F36" s="4"/>
      <c r="G36" s="31">
        <v>-0.06</v>
      </c>
      <c r="H36" s="4"/>
      <c r="I36" s="5">
        <v>2110.45</v>
      </c>
      <c r="J36" s="4"/>
      <c r="K36" s="3">
        <v>2198</v>
      </c>
      <c r="L36" s="4"/>
      <c r="M36" s="3">
        <v>165671242</v>
      </c>
      <c r="N36" s="4"/>
      <c r="O36" s="24">
        <v>25</v>
      </c>
      <c r="P36" s="25"/>
      <c r="Q36" s="24">
        <v>25</v>
      </c>
      <c r="R36" s="25"/>
      <c r="S36" s="24">
        <v>0</v>
      </c>
      <c r="T36" s="25"/>
      <c r="U36" s="24">
        <v>0</v>
      </c>
      <c r="V36" s="25"/>
      <c r="W36" s="24">
        <v>13.9</v>
      </c>
      <c r="X36" s="25"/>
      <c r="Y36" s="24">
        <v>38.9</v>
      </c>
      <c r="Z36" s="25"/>
      <c r="AA36" s="5">
        <v>10986926.3</v>
      </c>
      <c r="AB36" s="4"/>
      <c r="AC36" s="5">
        <v>6205280.79</v>
      </c>
      <c r="AD36" s="3">
        <v>6810974</v>
      </c>
      <c r="AE36" s="5">
        <v>1385993.93</v>
      </c>
      <c r="AF36" s="3">
        <v>721201</v>
      </c>
      <c r="AG36" s="3">
        <v>0</v>
      </c>
      <c r="AH36" s="3">
        <v>0</v>
      </c>
      <c r="AI36" s="3">
        <v>8516398</v>
      </c>
      <c r="AJ36" s="3">
        <v>8056127</v>
      </c>
      <c r="AK36" s="3">
        <v>0</v>
      </c>
      <c r="AL36" s="3">
        <v>108038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227645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350</v>
      </c>
      <c r="AZ36" s="3">
        <v>0</v>
      </c>
      <c r="BA36" s="5">
        <v>16108022.72</v>
      </c>
      <c r="BB36" s="3">
        <v>15923985</v>
      </c>
      <c r="BC36" s="5">
        <v>130623.95</v>
      </c>
      <c r="BD36" s="5">
        <v>131740.3</v>
      </c>
      <c r="BE36" s="3">
        <v>90624</v>
      </c>
      <c r="BF36" s="3">
        <v>87511</v>
      </c>
      <c r="BG36" s="5">
        <v>32395.19</v>
      </c>
      <c r="BH36" s="3">
        <v>0</v>
      </c>
      <c r="BI36" s="3">
        <v>1250</v>
      </c>
      <c r="BJ36" s="3">
        <v>0</v>
      </c>
      <c r="BK36" s="3">
        <v>89213</v>
      </c>
      <c r="BL36" s="3">
        <v>65942</v>
      </c>
      <c r="BM36" s="3">
        <v>3705</v>
      </c>
      <c r="BN36" s="3">
        <v>0</v>
      </c>
      <c r="BO36" s="3">
        <v>484320</v>
      </c>
      <c r="BP36" s="3">
        <v>503440</v>
      </c>
      <c r="BQ36" s="3">
        <v>43122</v>
      </c>
      <c r="BR36" s="3">
        <v>15299</v>
      </c>
      <c r="BS36" s="3">
        <v>22750</v>
      </c>
      <c r="BT36" s="5">
        <v>23833.56</v>
      </c>
      <c r="BU36" s="5">
        <v>13108.5</v>
      </c>
      <c r="BV36" s="3">
        <v>15500</v>
      </c>
      <c r="BW36" s="3">
        <v>0</v>
      </c>
      <c r="BX36" s="3">
        <v>0</v>
      </c>
      <c r="BY36" s="3">
        <v>0</v>
      </c>
      <c r="BZ36" s="3">
        <v>185200</v>
      </c>
      <c r="CA36" s="3">
        <v>0</v>
      </c>
      <c r="CB36" s="3">
        <v>0</v>
      </c>
      <c r="CC36" s="5">
        <v>387764.08</v>
      </c>
      <c r="CD36" s="3">
        <v>731536</v>
      </c>
      <c r="CE36" s="5">
        <v>1298875.72</v>
      </c>
      <c r="CF36" s="5">
        <v>1760001.86</v>
      </c>
      <c r="CG36" s="5">
        <v>1831786.38</v>
      </c>
      <c r="CH36" s="3">
        <v>1426915</v>
      </c>
      <c r="CI36" s="3">
        <v>0</v>
      </c>
      <c r="CJ36" s="3">
        <v>0</v>
      </c>
      <c r="CK36" s="3">
        <v>0</v>
      </c>
      <c r="CL36" s="3">
        <v>0</v>
      </c>
      <c r="CM36" s="5">
        <v>62075.91</v>
      </c>
      <c r="CN36" s="3">
        <v>0</v>
      </c>
      <c r="CO36" s="5">
        <v>4121.6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5">
        <v>66197.51</v>
      </c>
      <c r="CV36" s="3">
        <v>0</v>
      </c>
      <c r="CW36" s="5">
        <v>19304882.33</v>
      </c>
      <c r="CX36" s="5">
        <v>19110901.86</v>
      </c>
      <c r="CY36" s="5">
        <v>7050395.76</v>
      </c>
      <c r="CZ36" s="5">
        <v>7082299.96</v>
      </c>
      <c r="DA36" s="5">
        <v>1221653.15</v>
      </c>
      <c r="DB36" s="5">
        <v>965536.65</v>
      </c>
      <c r="DC36" s="5">
        <v>552889.98</v>
      </c>
      <c r="DD36" s="5">
        <v>557162.11</v>
      </c>
      <c r="DE36" s="5">
        <v>173631.38</v>
      </c>
      <c r="DF36" s="5">
        <v>161899.3</v>
      </c>
      <c r="DG36" s="5">
        <v>343465.34</v>
      </c>
      <c r="DH36" s="5">
        <v>294560.43</v>
      </c>
      <c r="DI36" s="5">
        <v>391971.74</v>
      </c>
      <c r="DJ36" s="5">
        <v>428573.04</v>
      </c>
      <c r="DK36" s="5">
        <v>9734007.35</v>
      </c>
      <c r="DL36" s="5">
        <v>9490031.49</v>
      </c>
      <c r="DM36" s="5">
        <v>721382.41</v>
      </c>
      <c r="DN36" s="3">
        <v>689309</v>
      </c>
      <c r="DO36" s="5">
        <v>486396.06</v>
      </c>
      <c r="DP36" s="5">
        <v>528251.61</v>
      </c>
      <c r="DQ36" s="5">
        <v>1612813.5</v>
      </c>
      <c r="DR36" s="5">
        <v>1680238.75</v>
      </c>
      <c r="DS36" s="5">
        <v>797482.23</v>
      </c>
      <c r="DT36" s="3">
        <v>751543</v>
      </c>
      <c r="DU36" s="5">
        <v>67130.75</v>
      </c>
      <c r="DV36" s="3">
        <v>15000</v>
      </c>
      <c r="DW36" s="5">
        <v>3685204.95</v>
      </c>
      <c r="DX36" s="5">
        <v>3664342.36</v>
      </c>
      <c r="DY36" s="5">
        <v>642050.93</v>
      </c>
      <c r="DZ36" s="5">
        <v>660337.01</v>
      </c>
      <c r="EA36" s="5">
        <v>1138445.85</v>
      </c>
      <c r="EB36" s="5">
        <v>1150578.98</v>
      </c>
      <c r="EC36" s="5">
        <v>933117.65</v>
      </c>
      <c r="ED36" s="5">
        <v>979623.64</v>
      </c>
      <c r="EE36" s="5">
        <v>2713614.43</v>
      </c>
      <c r="EF36" s="5">
        <v>2790539.63</v>
      </c>
      <c r="EG36" s="5">
        <v>791753.78</v>
      </c>
      <c r="EH36" s="3">
        <v>856317</v>
      </c>
      <c r="EI36" s="3">
        <v>0</v>
      </c>
      <c r="EJ36" s="3">
        <v>0</v>
      </c>
      <c r="EK36" s="5">
        <v>380585.9</v>
      </c>
      <c r="EL36" s="5">
        <v>354265.89</v>
      </c>
      <c r="EM36" s="3">
        <v>0</v>
      </c>
      <c r="EN36" s="3">
        <v>0</v>
      </c>
      <c r="EO36" s="5">
        <v>1172339.68</v>
      </c>
      <c r="EP36" s="5">
        <v>1210582.89</v>
      </c>
      <c r="EQ36" s="5">
        <v>1197967.27</v>
      </c>
      <c r="ER36" s="3">
        <v>1199527</v>
      </c>
      <c r="ES36" s="5">
        <v>1007983.26</v>
      </c>
      <c r="ET36" s="3">
        <v>1008140</v>
      </c>
      <c r="EU36" s="3">
        <v>0</v>
      </c>
      <c r="EV36" s="3">
        <v>0</v>
      </c>
      <c r="EW36" s="3">
        <v>0</v>
      </c>
      <c r="EX36" s="3">
        <v>0</v>
      </c>
      <c r="EY36" s="3">
        <v>0</v>
      </c>
      <c r="EZ36" s="3">
        <v>0</v>
      </c>
      <c r="FA36" s="5">
        <v>19511116.94</v>
      </c>
      <c r="FB36" s="5">
        <v>19363163.37</v>
      </c>
      <c r="FC36" s="5">
        <v>1473638.09</v>
      </c>
      <c r="FD36" s="3">
        <v>1444722</v>
      </c>
      <c r="FE36" s="5">
        <v>1007983.26</v>
      </c>
      <c r="FF36" s="3">
        <v>1008140</v>
      </c>
      <c r="FG36" s="5">
        <v>17029495.59</v>
      </c>
      <c r="FH36" s="5">
        <v>16910301.37</v>
      </c>
      <c r="FI36" s="5">
        <v>1653786.66</v>
      </c>
      <c r="FJ36" s="4"/>
      <c r="FK36" s="5">
        <v>15375708.93</v>
      </c>
      <c r="FL36" s="4"/>
      <c r="FM36" s="3">
        <v>7618</v>
      </c>
      <c r="FN36" s="4"/>
      <c r="FO36" s="5">
        <v>154.53</v>
      </c>
      <c r="FP36" s="4"/>
      <c r="FQ36" s="3">
        <v>41499</v>
      </c>
      <c r="FR36" s="4"/>
      <c r="FS36" s="5">
        <v>169.23</v>
      </c>
      <c r="FT36" s="4"/>
      <c r="FU36" s="3">
        <v>43700</v>
      </c>
      <c r="FV36" s="4"/>
      <c r="FW36" s="5">
        <v>2784810.23</v>
      </c>
      <c r="FX36" s="4"/>
      <c r="FY36" s="5">
        <v>43188.35</v>
      </c>
      <c r="FZ36" s="4"/>
      <c r="GA36" s="3">
        <v>0</v>
      </c>
      <c r="GB36" s="4"/>
      <c r="GC36" s="5">
        <v>2741621.88</v>
      </c>
      <c r="GD36" s="4"/>
      <c r="GE36" s="5">
        <v>130412.08</v>
      </c>
      <c r="GF36" s="4"/>
      <c r="GG36" s="3">
        <v>0</v>
      </c>
      <c r="GH36" s="4"/>
      <c r="GI36" s="4"/>
      <c r="GJ36" s="4"/>
    </row>
    <row r="37" spans="1:192" ht="12.75">
      <c r="A37" s="2" t="s">
        <v>60</v>
      </c>
      <c r="B37" s="2" t="s">
        <v>61</v>
      </c>
      <c r="C37" s="3">
        <v>353</v>
      </c>
      <c r="D37" s="4"/>
      <c r="E37" s="5">
        <v>787.48</v>
      </c>
      <c r="F37" s="4"/>
      <c r="G37" s="31">
        <v>-0.06</v>
      </c>
      <c r="H37" s="4"/>
      <c r="I37" s="5">
        <v>829.79</v>
      </c>
      <c r="J37" s="4"/>
      <c r="K37" s="5">
        <v>851.71</v>
      </c>
      <c r="L37" s="4"/>
      <c r="M37" s="3">
        <v>54478454</v>
      </c>
      <c r="N37" s="4"/>
      <c r="O37" s="24">
        <v>25</v>
      </c>
      <c r="P37" s="25"/>
      <c r="Q37" s="24">
        <v>25</v>
      </c>
      <c r="R37" s="25"/>
      <c r="S37" s="24">
        <v>0</v>
      </c>
      <c r="T37" s="25"/>
      <c r="U37" s="24">
        <v>0</v>
      </c>
      <c r="V37" s="25"/>
      <c r="W37" s="24">
        <v>11</v>
      </c>
      <c r="X37" s="25"/>
      <c r="Y37" s="24">
        <v>36</v>
      </c>
      <c r="Z37" s="25"/>
      <c r="AA37" s="3">
        <v>4524202</v>
      </c>
      <c r="AB37" s="4"/>
      <c r="AC37" s="5">
        <v>1759427.62</v>
      </c>
      <c r="AD37" s="3">
        <v>1874059</v>
      </c>
      <c r="AE37" s="5">
        <v>579741.23</v>
      </c>
      <c r="AF37" s="3">
        <v>36650</v>
      </c>
      <c r="AG37" s="3">
        <v>0</v>
      </c>
      <c r="AH37" s="3">
        <v>0</v>
      </c>
      <c r="AI37" s="3">
        <v>3602859</v>
      </c>
      <c r="AJ37" s="3">
        <v>3403208</v>
      </c>
      <c r="AK37" s="3">
        <v>0</v>
      </c>
      <c r="AL37" s="3">
        <v>42294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64081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5">
        <v>5942027.85</v>
      </c>
      <c r="BB37" s="3">
        <v>5420292</v>
      </c>
      <c r="BC37" s="3">
        <v>0</v>
      </c>
      <c r="BD37" s="3">
        <v>0</v>
      </c>
      <c r="BE37" s="3">
        <v>35116</v>
      </c>
      <c r="BF37" s="3">
        <v>34258</v>
      </c>
      <c r="BG37" s="5">
        <v>20954.28</v>
      </c>
      <c r="BH37" s="3">
        <v>0</v>
      </c>
      <c r="BI37" s="3">
        <v>0</v>
      </c>
      <c r="BJ37" s="3">
        <v>0</v>
      </c>
      <c r="BK37" s="3">
        <v>60028</v>
      </c>
      <c r="BL37" s="3">
        <v>48593</v>
      </c>
      <c r="BM37" s="3">
        <v>5070</v>
      </c>
      <c r="BN37" s="3">
        <v>5070</v>
      </c>
      <c r="BO37" s="3">
        <v>580800</v>
      </c>
      <c r="BP37" s="3">
        <v>595200</v>
      </c>
      <c r="BQ37" s="3">
        <v>6185</v>
      </c>
      <c r="BR37" s="3">
        <v>0</v>
      </c>
      <c r="BS37" s="3">
        <v>11375</v>
      </c>
      <c r="BT37" s="3">
        <v>11375</v>
      </c>
      <c r="BU37" s="5">
        <v>3516.78</v>
      </c>
      <c r="BV37" s="3">
        <v>0</v>
      </c>
      <c r="BW37" s="3">
        <v>0</v>
      </c>
      <c r="BX37" s="3">
        <v>0</v>
      </c>
      <c r="BY37" s="3">
        <v>137056</v>
      </c>
      <c r="BZ37" s="3">
        <v>180570</v>
      </c>
      <c r="CA37" s="3">
        <v>0</v>
      </c>
      <c r="CB37" s="3">
        <v>0</v>
      </c>
      <c r="CC37" s="5">
        <v>305088.29</v>
      </c>
      <c r="CD37" s="3">
        <v>77231</v>
      </c>
      <c r="CE37" s="5">
        <v>1165189.35</v>
      </c>
      <c r="CF37" s="3">
        <v>952297</v>
      </c>
      <c r="CG37" s="5">
        <v>1090360.29</v>
      </c>
      <c r="CH37" s="3">
        <v>737538</v>
      </c>
      <c r="CI37" s="5">
        <v>176257.77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5">
        <v>207.64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5">
        <v>176465.41</v>
      </c>
      <c r="CV37" s="3">
        <v>0</v>
      </c>
      <c r="CW37" s="5">
        <v>8374042.9</v>
      </c>
      <c r="CX37" s="3">
        <v>7110127</v>
      </c>
      <c r="CY37" s="5">
        <v>3005947.3</v>
      </c>
      <c r="CZ37" s="3">
        <v>2922037</v>
      </c>
      <c r="DA37" s="5">
        <v>520217.94</v>
      </c>
      <c r="DB37" s="3">
        <v>595256</v>
      </c>
      <c r="DC37" s="5">
        <v>268258.42</v>
      </c>
      <c r="DD37" s="3">
        <v>212187</v>
      </c>
      <c r="DE37" s="3">
        <v>0</v>
      </c>
      <c r="DF37" s="3">
        <v>0</v>
      </c>
      <c r="DG37" s="5">
        <v>360850.42</v>
      </c>
      <c r="DH37" s="5">
        <v>259944.99</v>
      </c>
      <c r="DI37" s="5">
        <v>197011.68</v>
      </c>
      <c r="DJ37" s="3">
        <v>158117</v>
      </c>
      <c r="DK37" s="5">
        <v>4352285.76</v>
      </c>
      <c r="DL37" s="5">
        <v>4147541.99</v>
      </c>
      <c r="DM37" s="5">
        <v>218094.82</v>
      </c>
      <c r="DN37" s="3">
        <v>156345</v>
      </c>
      <c r="DO37" s="5">
        <v>82889.31</v>
      </c>
      <c r="DP37" s="3">
        <v>79277</v>
      </c>
      <c r="DQ37" s="5">
        <v>842398.68</v>
      </c>
      <c r="DR37" s="3">
        <v>689135</v>
      </c>
      <c r="DS37" s="5">
        <v>274166.57</v>
      </c>
      <c r="DT37" s="3">
        <v>362047</v>
      </c>
      <c r="DU37" s="5">
        <v>18545.36</v>
      </c>
      <c r="DV37" s="3">
        <v>0</v>
      </c>
      <c r="DW37" s="5">
        <v>1436094.74</v>
      </c>
      <c r="DX37" s="3">
        <v>1286804</v>
      </c>
      <c r="DY37" s="5">
        <v>220291.92</v>
      </c>
      <c r="DZ37" s="3">
        <v>201992</v>
      </c>
      <c r="EA37" s="5">
        <v>559296.79</v>
      </c>
      <c r="EB37" s="5">
        <v>751057.79</v>
      </c>
      <c r="EC37" s="5">
        <v>375343.5</v>
      </c>
      <c r="ED37" s="3">
        <v>391688</v>
      </c>
      <c r="EE37" s="5">
        <v>1154932.21</v>
      </c>
      <c r="EF37" s="5">
        <v>1344737.79</v>
      </c>
      <c r="EG37" s="5">
        <v>384190.13</v>
      </c>
      <c r="EH37" s="3">
        <v>10534</v>
      </c>
      <c r="EI37" s="3">
        <v>0</v>
      </c>
      <c r="EJ37" s="3">
        <v>0</v>
      </c>
      <c r="EK37" s="3">
        <v>200</v>
      </c>
      <c r="EL37" s="3">
        <v>0</v>
      </c>
      <c r="EM37" s="3">
        <v>0</v>
      </c>
      <c r="EN37" s="3">
        <v>0</v>
      </c>
      <c r="EO37" s="5">
        <v>384390.13</v>
      </c>
      <c r="EP37" s="3">
        <v>10534</v>
      </c>
      <c r="EQ37" s="5">
        <v>390060.98</v>
      </c>
      <c r="ER37" s="3">
        <v>0</v>
      </c>
      <c r="ES37" s="5">
        <v>453170.4</v>
      </c>
      <c r="ET37" s="5">
        <v>453558.13</v>
      </c>
      <c r="EU37" s="3">
        <v>0</v>
      </c>
      <c r="EV37" s="3">
        <v>0</v>
      </c>
      <c r="EW37" s="3">
        <v>0</v>
      </c>
      <c r="EX37" s="3">
        <v>0</v>
      </c>
      <c r="EY37" s="3">
        <v>0</v>
      </c>
      <c r="EZ37" s="3">
        <v>0</v>
      </c>
      <c r="FA37" s="5">
        <v>8170934.22</v>
      </c>
      <c r="FB37" s="5">
        <v>7243175.91</v>
      </c>
      <c r="FC37" s="5">
        <v>465396.15</v>
      </c>
      <c r="FD37" s="3">
        <v>92310</v>
      </c>
      <c r="FE37" s="5">
        <v>453170.4</v>
      </c>
      <c r="FF37" s="5">
        <v>453558.13</v>
      </c>
      <c r="FG37" s="5">
        <v>7252367.67</v>
      </c>
      <c r="FH37" s="5">
        <v>6697307.78</v>
      </c>
      <c r="FI37" s="5">
        <v>672945.29</v>
      </c>
      <c r="FJ37" s="4"/>
      <c r="FK37" s="5">
        <v>6579422.38</v>
      </c>
      <c r="FL37" s="4"/>
      <c r="FM37" s="3">
        <v>8355</v>
      </c>
      <c r="FN37" s="4"/>
      <c r="FO37" s="5">
        <v>66.38</v>
      </c>
      <c r="FP37" s="4"/>
      <c r="FQ37" s="3">
        <v>40050</v>
      </c>
      <c r="FR37" s="4"/>
      <c r="FS37" s="5">
        <v>74.38</v>
      </c>
      <c r="FT37" s="4"/>
      <c r="FU37" s="3">
        <v>42434</v>
      </c>
      <c r="FV37" s="4"/>
      <c r="FW37" s="5">
        <v>803562.05</v>
      </c>
      <c r="FX37" s="4"/>
      <c r="FY37" s="5">
        <v>33245.86</v>
      </c>
      <c r="FZ37" s="4"/>
      <c r="GA37" s="3">
        <v>0</v>
      </c>
      <c r="GB37" s="4"/>
      <c r="GC37" s="5">
        <v>770316.19</v>
      </c>
      <c r="GD37" s="4"/>
      <c r="GE37" s="3">
        <v>0</v>
      </c>
      <c r="GF37" s="4"/>
      <c r="GG37" s="3">
        <v>0</v>
      </c>
      <c r="GH37" s="4"/>
      <c r="GI37" s="4"/>
      <c r="GJ37" s="4"/>
    </row>
    <row r="38" spans="1:192" ht="12.75">
      <c r="A38" s="2" t="s">
        <v>62</v>
      </c>
      <c r="B38" s="2" t="s">
        <v>63</v>
      </c>
      <c r="C38" s="3">
        <v>362</v>
      </c>
      <c r="D38" s="4"/>
      <c r="E38" s="5">
        <v>989.76</v>
      </c>
      <c r="F38" s="4"/>
      <c r="G38" s="31">
        <v>-0.2</v>
      </c>
      <c r="H38" s="4"/>
      <c r="I38" s="5">
        <v>1055.09</v>
      </c>
      <c r="J38" s="4"/>
      <c r="K38" s="5">
        <v>1184.79</v>
      </c>
      <c r="L38" s="4"/>
      <c r="M38" s="3">
        <v>83876274</v>
      </c>
      <c r="N38" s="4"/>
      <c r="O38" s="24">
        <v>25</v>
      </c>
      <c r="P38" s="25"/>
      <c r="Q38" s="24">
        <v>25</v>
      </c>
      <c r="R38" s="25"/>
      <c r="S38" s="24">
        <v>0</v>
      </c>
      <c r="T38" s="25"/>
      <c r="U38" s="24">
        <v>0</v>
      </c>
      <c r="V38" s="25"/>
      <c r="W38" s="24">
        <v>3</v>
      </c>
      <c r="X38" s="25"/>
      <c r="Y38" s="24">
        <v>28</v>
      </c>
      <c r="Z38" s="25"/>
      <c r="AA38" s="5">
        <v>1053619.68</v>
      </c>
      <c r="AB38" s="4"/>
      <c r="AC38" s="5">
        <v>2508484.3</v>
      </c>
      <c r="AD38" s="3">
        <v>2451600</v>
      </c>
      <c r="AE38" s="5">
        <v>518505.13</v>
      </c>
      <c r="AF38" s="3">
        <v>282000</v>
      </c>
      <c r="AG38" s="3">
        <v>0</v>
      </c>
      <c r="AH38" s="3">
        <v>0</v>
      </c>
      <c r="AI38" s="3">
        <v>4684351</v>
      </c>
      <c r="AJ38" s="3">
        <v>3987098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92899</v>
      </c>
      <c r="AR38" s="3">
        <v>366874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53881</v>
      </c>
      <c r="BA38" s="5">
        <v>7804239.43</v>
      </c>
      <c r="BB38" s="3">
        <v>7141453</v>
      </c>
      <c r="BC38" s="3">
        <v>0</v>
      </c>
      <c r="BD38" s="3">
        <v>0</v>
      </c>
      <c r="BE38" s="3">
        <v>48849</v>
      </c>
      <c r="BF38" s="3">
        <v>43644</v>
      </c>
      <c r="BG38" s="3">
        <v>8763</v>
      </c>
      <c r="BH38" s="3">
        <v>8700</v>
      </c>
      <c r="BI38" s="3">
        <v>0</v>
      </c>
      <c r="BJ38" s="3">
        <v>0</v>
      </c>
      <c r="BK38" s="3">
        <v>24473</v>
      </c>
      <c r="BL38" s="3">
        <v>20965</v>
      </c>
      <c r="BM38" s="3">
        <v>0</v>
      </c>
      <c r="BN38" s="3">
        <v>0</v>
      </c>
      <c r="BO38" s="3">
        <v>328320</v>
      </c>
      <c r="BP38" s="3">
        <v>311984</v>
      </c>
      <c r="BQ38" s="3">
        <v>8610</v>
      </c>
      <c r="BR38" s="3">
        <v>0</v>
      </c>
      <c r="BS38" s="3">
        <v>0</v>
      </c>
      <c r="BT38" s="3">
        <v>0</v>
      </c>
      <c r="BU38" s="5">
        <v>4890.59</v>
      </c>
      <c r="BV38" s="3">
        <v>4900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5">
        <v>142362.28</v>
      </c>
      <c r="CD38" s="3">
        <v>35336</v>
      </c>
      <c r="CE38" s="5">
        <v>566267.87</v>
      </c>
      <c r="CF38" s="3">
        <v>425529</v>
      </c>
      <c r="CG38" s="5">
        <v>1385210.52</v>
      </c>
      <c r="CH38" s="3">
        <v>1295178</v>
      </c>
      <c r="CI38" s="3">
        <v>0</v>
      </c>
      <c r="CJ38" s="3">
        <v>0</v>
      </c>
      <c r="CK38" s="3">
        <v>0</v>
      </c>
      <c r="CL38" s="3">
        <v>0</v>
      </c>
      <c r="CM38" s="5">
        <v>18917.5</v>
      </c>
      <c r="CN38" s="3">
        <v>23000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5">
        <v>18917.5</v>
      </c>
      <c r="CV38" s="3">
        <v>23000</v>
      </c>
      <c r="CW38" s="5">
        <v>9774635.32</v>
      </c>
      <c r="CX38" s="3">
        <v>8885160</v>
      </c>
      <c r="CY38" s="5">
        <v>3499552.22</v>
      </c>
      <c r="CZ38" s="3">
        <v>3564790</v>
      </c>
      <c r="DA38" s="5">
        <v>785527.49</v>
      </c>
      <c r="DB38" s="3">
        <v>840240</v>
      </c>
      <c r="DC38" s="5">
        <v>293698.43</v>
      </c>
      <c r="DD38" s="3">
        <v>285657</v>
      </c>
      <c r="DE38" s="3">
        <v>0</v>
      </c>
      <c r="DF38" s="3">
        <v>0</v>
      </c>
      <c r="DG38" s="5">
        <v>688740.97</v>
      </c>
      <c r="DH38" s="3">
        <v>523372</v>
      </c>
      <c r="DI38" s="5">
        <v>149582.77</v>
      </c>
      <c r="DJ38" s="3">
        <v>156865</v>
      </c>
      <c r="DK38" s="5">
        <v>5417101.88</v>
      </c>
      <c r="DL38" s="3">
        <v>5370924</v>
      </c>
      <c r="DM38" s="5">
        <v>256798.1</v>
      </c>
      <c r="DN38" s="3">
        <v>299987</v>
      </c>
      <c r="DO38" s="5">
        <v>117536.87</v>
      </c>
      <c r="DP38" s="3">
        <v>86337</v>
      </c>
      <c r="DQ38" s="5">
        <v>1018325.56</v>
      </c>
      <c r="DR38" s="3">
        <v>862664</v>
      </c>
      <c r="DS38" s="5">
        <v>394793.78</v>
      </c>
      <c r="DT38" s="3">
        <v>473935</v>
      </c>
      <c r="DU38" s="5">
        <v>20841.58</v>
      </c>
      <c r="DV38" s="3">
        <v>26000</v>
      </c>
      <c r="DW38" s="5">
        <v>1808295.89</v>
      </c>
      <c r="DX38" s="3">
        <v>1748923</v>
      </c>
      <c r="DY38" s="5">
        <v>333117.75</v>
      </c>
      <c r="DZ38" s="3">
        <v>337342</v>
      </c>
      <c r="EA38" s="5">
        <v>570070.96</v>
      </c>
      <c r="EB38" s="3">
        <v>662399</v>
      </c>
      <c r="EC38" s="5">
        <v>512365.14</v>
      </c>
      <c r="ED38" s="3">
        <v>503855</v>
      </c>
      <c r="EE38" s="5">
        <v>1415553.85</v>
      </c>
      <c r="EF38" s="3">
        <v>1503596</v>
      </c>
      <c r="EG38" s="5">
        <v>419891.88</v>
      </c>
      <c r="EH38" s="3">
        <v>430234</v>
      </c>
      <c r="EI38" s="3">
        <v>0</v>
      </c>
      <c r="EJ38" s="3">
        <v>0</v>
      </c>
      <c r="EK38" s="3">
        <v>0</v>
      </c>
      <c r="EL38" s="3">
        <v>2000</v>
      </c>
      <c r="EM38" s="3">
        <v>0</v>
      </c>
      <c r="EN38" s="3">
        <v>0</v>
      </c>
      <c r="EO38" s="5">
        <v>419891.88</v>
      </c>
      <c r="EP38" s="3">
        <v>432234</v>
      </c>
      <c r="EQ38" s="5">
        <v>56329.54</v>
      </c>
      <c r="ER38" s="3">
        <v>18270</v>
      </c>
      <c r="ES38" s="5">
        <v>196385.34</v>
      </c>
      <c r="ET38" s="3">
        <v>433835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5">
        <v>9313558.38</v>
      </c>
      <c r="FB38" s="3">
        <v>9507782</v>
      </c>
      <c r="FC38" s="5">
        <v>265084.92</v>
      </c>
      <c r="FD38" s="3">
        <v>267046</v>
      </c>
      <c r="FE38" s="5">
        <v>196385.34</v>
      </c>
      <c r="FF38" s="3">
        <v>433835</v>
      </c>
      <c r="FG38" s="5">
        <v>8852088.12</v>
      </c>
      <c r="FH38" s="3">
        <v>8806901</v>
      </c>
      <c r="FI38" s="5">
        <v>800241.63</v>
      </c>
      <c r="FJ38" s="4"/>
      <c r="FK38" s="5">
        <v>8051846.49</v>
      </c>
      <c r="FL38" s="4"/>
      <c r="FM38" s="3">
        <v>8135</v>
      </c>
      <c r="FN38" s="4"/>
      <c r="FO38" s="5">
        <v>87.56</v>
      </c>
      <c r="FP38" s="4"/>
      <c r="FQ38" s="3">
        <v>40710</v>
      </c>
      <c r="FR38" s="4"/>
      <c r="FS38" s="5">
        <v>95.08</v>
      </c>
      <c r="FT38" s="4"/>
      <c r="FU38" s="3">
        <v>42983</v>
      </c>
      <c r="FV38" s="4"/>
      <c r="FW38" s="5">
        <v>2305702.41</v>
      </c>
      <c r="FX38" s="4"/>
      <c r="FY38" s="5">
        <v>60716.55</v>
      </c>
      <c r="FZ38" s="4"/>
      <c r="GA38" s="3">
        <v>0</v>
      </c>
      <c r="GB38" s="4"/>
      <c r="GC38" s="5">
        <v>2244985.86</v>
      </c>
      <c r="GD38" s="4"/>
      <c r="GE38" s="5">
        <v>69179.6</v>
      </c>
      <c r="GF38" s="4"/>
      <c r="GG38" s="3">
        <v>0</v>
      </c>
      <c r="GH38" s="4"/>
      <c r="GI38" s="4"/>
      <c r="GJ38" s="4"/>
    </row>
    <row r="39" spans="1:192" ht="12.75">
      <c r="A39" s="2" t="s">
        <v>64</v>
      </c>
      <c r="B39" s="2" t="s">
        <v>65</v>
      </c>
      <c r="C39" s="3">
        <v>150</v>
      </c>
      <c r="D39" s="4"/>
      <c r="E39" s="5">
        <v>967.04</v>
      </c>
      <c r="F39" s="4"/>
      <c r="G39" s="31">
        <v>0.03</v>
      </c>
      <c r="H39" s="4"/>
      <c r="I39" s="5">
        <v>1013.86</v>
      </c>
      <c r="J39" s="4"/>
      <c r="K39" s="5">
        <v>1030.79</v>
      </c>
      <c r="L39" s="4"/>
      <c r="M39" s="3">
        <v>55735951</v>
      </c>
      <c r="N39" s="4"/>
      <c r="O39" s="24">
        <v>25</v>
      </c>
      <c r="P39" s="25"/>
      <c r="Q39" s="24">
        <v>25</v>
      </c>
      <c r="R39" s="25"/>
      <c r="S39" s="24">
        <v>0</v>
      </c>
      <c r="T39" s="25"/>
      <c r="U39" s="24">
        <v>0</v>
      </c>
      <c r="V39" s="25"/>
      <c r="W39" s="24">
        <v>10.44</v>
      </c>
      <c r="X39" s="25"/>
      <c r="Y39" s="24">
        <v>35.44</v>
      </c>
      <c r="Z39" s="25"/>
      <c r="AA39" s="5">
        <v>5624688.97</v>
      </c>
      <c r="AB39" s="4"/>
      <c r="AC39" s="5">
        <v>1840116.89</v>
      </c>
      <c r="AD39" s="3">
        <v>1814000</v>
      </c>
      <c r="AE39" s="5">
        <v>424371.15</v>
      </c>
      <c r="AF39" s="3">
        <v>170100</v>
      </c>
      <c r="AG39" s="3">
        <v>0</v>
      </c>
      <c r="AH39" s="3">
        <v>0</v>
      </c>
      <c r="AI39" s="3">
        <v>4490206</v>
      </c>
      <c r="AJ39" s="3">
        <v>4450463</v>
      </c>
      <c r="AK39" s="3">
        <v>0</v>
      </c>
      <c r="AL39" s="3">
        <v>51865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39547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5">
        <v>9001.97</v>
      </c>
      <c r="AZ39" s="3">
        <v>16000</v>
      </c>
      <c r="BA39" s="5">
        <v>6763696.01</v>
      </c>
      <c r="BB39" s="3">
        <v>6541975</v>
      </c>
      <c r="BC39" s="3">
        <v>0</v>
      </c>
      <c r="BD39" s="3">
        <v>0</v>
      </c>
      <c r="BE39" s="3">
        <v>42499</v>
      </c>
      <c r="BF39" s="3">
        <v>42011</v>
      </c>
      <c r="BG39" s="5">
        <v>33056.44</v>
      </c>
      <c r="BH39" s="3">
        <v>13200</v>
      </c>
      <c r="BI39" s="3">
        <v>200</v>
      </c>
      <c r="BJ39" s="3">
        <v>200</v>
      </c>
      <c r="BK39" s="3">
        <v>0</v>
      </c>
      <c r="BL39" s="3">
        <v>0</v>
      </c>
      <c r="BM39" s="3">
        <v>0</v>
      </c>
      <c r="BN39" s="3">
        <v>0</v>
      </c>
      <c r="BO39" s="3">
        <v>240000</v>
      </c>
      <c r="BP39" s="3">
        <v>256928</v>
      </c>
      <c r="BQ39" s="3">
        <v>30973</v>
      </c>
      <c r="BR39" s="3">
        <v>28170</v>
      </c>
      <c r="BS39" s="3">
        <v>0</v>
      </c>
      <c r="BT39" s="3">
        <v>0</v>
      </c>
      <c r="BU39" s="5">
        <v>3576.28</v>
      </c>
      <c r="BV39" s="3">
        <v>3200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5">
        <v>125505.11</v>
      </c>
      <c r="CD39" s="3">
        <v>719162</v>
      </c>
      <c r="CE39" s="5">
        <v>475809.83</v>
      </c>
      <c r="CF39" s="3">
        <v>1062871</v>
      </c>
      <c r="CG39" s="5">
        <v>624010.39</v>
      </c>
      <c r="CH39" s="3">
        <v>635332</v>
      </c>
      <c r="CI39" s="5">
        <v>920519.7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5">
        <v>920519.7</v>
      </c>
      <c r="CV39" s="3">
        <v>0</v>
      </c>
      <c r="CW39" s="5">
        <v>8784035.93</v>
      </c>
      <c r="CX39" s="3">
        <v>8240178</v>
      </c>
      <c r="CY39" s="5">
        <v>3429882.64</v>
      </c>
      <c r="CZ39" s="3">
        <v>3435754</v>
      </c>
      <c r="DA39" s="5">
        <v>656344.04</v>
      </c>
      <c r="DB39" s="3">
        <v>717857</v>
      </c>
      <c r="DC39" s="5">
        <v>284339.33</v>
      </c>
      <c r="DD39" s="3">
        <v>266795</v>
      </c>
      <c r="DE39" s="3">
        <v>0</v>
      </c>
      <c r="DF39" s="3">
        <v>0</v>
      </c>
      <c r="DG39" s="5">
        <v>148116.29</v>
      </c>
      <c r="DH39" s="5">
        <v>157820.9</v>
      </c>
      <c r="DI39" s="5">
        <v>195351.19</v>
      </c>
      <c r="DJ39" s="5">
        <v>217821.49</v>
      </c>
      <c r="DK39" s="5">
        <v>4714033.49</v>
      </c>
      <c r="DL39" s="5">
        <v>4796048.39</v>
      </c>
      <c r="DM39" s="5">
        <v>161208.99</v>
      </c>
      <c r="DN39" s="3">
        <v>196573</v>
      </c>
      <c r="DO39" s="5">
        <v>207019.34</v>
      </c>
      <c r="DP39" s="3">
        <v>190582</v>
      </c>
      <c r="DQ39" s="5">
        <v>775219.62</v>
      </c>
      <c r="DR39" s="3">
        <v>946344</v>
      </c>
      <c r="DS39" s="5">
        <v>173439.54</v>
      </c>
      <c r="DT39" s="3">
        <v>308418</v>
      </c>
      <c r="DU39" s="5">
        <v>8170.9</v>
      </c>
      <c r="DV39" s="3">
        <v>10000</v>
      </c>
      <c r="DW39" s="5">
        <v>1325058.39</v>
      </c>
      <c r="DX39" s="3">
        <v>1651917</v>
      </c>
      <c r="DY39" s="5">
        <v>260436.33</v>
      </c>
      <c r="DZ39" s="3">
        <v>269303</v>
      </c>
      <c r="EA39" s="5">
        <v>376109.91</v>
      </c>
      <c r="EB39" s="3">
        <v>397357</v>
      </c>
      <c r="EC39" s="5">
        <v>262022.18</v>
      </c>
      <c r="ED39" s="3">
        <v>353076</v>
      </c>
      <c r="EE39" s="5">
        <v>898568.42</v>
      </c>
      <c r="EF39" s="3">
        <v>1019736</v>
      </c>
      <c r="EG39" s="5">
        <v>411841.59</v>
      </c>
      <c r="EH39" s="3">
        <v>442945</v>
      </c>
      <c r="EI39" s="3">
        <v>0</v>
      </c>
      <c r="EJ39" s="3">
        <v>0</v>
      </c>
      <c r="EK39" s="3">
        <v>0</v>
      </c>
      <c r="EL39" s="3">
        <v>100</v>
      </c>
      <c r="EM39" s="3">
        <v>0</v>
      </c>
      <c r="EN39" s="3">
        <v>0</v>
      </c>
      <c r="EO39" s="5">
        <v>411841.59</v>
      </c>
      <c r="EP39" s="3">
        <v>443045</v>
      </c>
      <c r="EQ39" s="5">
        <v>2480832.15</v>
      </c>
      <c r="ER39" s="3">
        <v>1622818</v>
      </c>
      <c r="ES39" s="5">
        <v>514099.98</v>
      </c>
      <c r="ET39" s="3">
        <v>513150</v>
      </c>
      <c r="EU39" s="5">
        <v>17928.37</v>
      </c>
      <c r="EV39" s="3">
        <v>0</v>
      </c>
      <c r="EW39" s="3">
        <v>0</v>
      </c>
      <c r="EX39" s="3">
        <v>0</v>
      </c>
      <c r="EY39" s="3">
        <v>0</v>
      </c>
      <c r="EZ39" s="3">
        <v>0</v>
      </c>
      <c r="FA39" s="5">
        <v>10362362.39</v>
      </c>
      <c r="FB39" s="5">
        <v>10046714.39</v>
      </c>
      <c r="FC39" s="5">
        <v>2605282.17</v>
      </c>
      <c r="FD39" s="3">
        <v>1839576</v>
      </c>
      <c r="FE39" s="5">
        <v>514099.98</v>
      </c>
      <c r="FF39" s="3">
        <v>513150</v>
      </c>
      <c r="FG39" s="5">
        <v>7242980.24</v>
      </c>
      <c r="FH39" s="5">
        <v>7693988.39</v>
      </c>
      <c r="FI39" s="5">
        <v>498876.74</v>
      </c>
      <c r="FJ39" s="4"/>
      <c r="FK39" s="5">
        <v>6744103.5</v>
      </c>
      <c r="FL39" s="4"/>
      <c r="FM39" s="3">
        <v>6973</v>
      </c>
      <c r="FN39" s="4"/>
      <c r="FO39" s="5">
        <v>74.13</v>
      </c>
      <c r="FP39" s="4"/>
      <c r="FQ39" s="3">
        <v>41263</v>
      </c>
      <c r="FR39" s="4"/>
      <c r="FS39" s="5">
        <v>80.28</v>
      </c>
      <c r="FT39" s="4"/>
      <c r="FU39" s="3">
        <v>42549</v>
      </c>
      <c r="FV39" s="4"/>
      <c r="FW39" s="5">
        <v>1310991.34</v>
      </c>
      <c r="FX39" s="4"/>
      <c r="FY39" s="5">
        <v>41252.29</v>
      </c>
      <c r="FZ39" s="4"/>
      <c r="GA39" s="3">
        <v>0</v>
      </c>
      <c r="GB39" s="4"/>
      <c r="GC39" s="5">
        <v>1269739.05</v>
      </c>
      <c r="GD39" s="4"/>
      <c r="GE39" s="5">
        <v>1001083.8</v>
      </c>
      <c r="GF39" s="4"/>
      <c r="GG39" s="3">
        <v>0</v>
      </c>
      <c r="GH39" s="4"/>
      <c r="GI39" s="4"/>
      <c r="GJ39" s="4"/>
    </row>
    <row r="40" spans="1:192" ht="12.75">
      <c r="A40" s="2" t="s">
        <v>66</v>
      </c>
      <c r="B40" s="2" t="s">
        <v>67</v>
      </c>
      <c r="C40" s="3">
        <v>179</v>
      </c>
      <c r="D40" s="4"/>
      <c r="E40" s="5">
        <v>600.59</v>
      </c>
      <c r="F40" s="4"/>
      <c r="G40" s="31">
        <v>-0.09</v>
      </c>
      <c r="H40" s="4"/>
      <c r="I40" s="5">
        <v>623.2</v>
      </c>
      <c r="J40" s="4"/>
      <c r="K40" s="5">
        <v>629.45</v>
      </c>
      <c r="L40" s="4"/>
      <c r="M40" s="3">
        <v>36963821</v>
      </c>
      <c r="N40" s="4"/>
      <c r="O40" s="24">
        <v>25</v>
      </c>
      <c r="P40" s="25"/>
      <c r="Q40" s="24">
        <v>25</v>
      </c>
      <c r="R40" s="25"/>
      <c r="S40" s="24">
        <v>0</v>
      </c>
      <c r="T40" s="25"/>
      <c r="U40" s="24">
        <v>0</v>
      </c>
      <c r="V40" s="25"/>
      <c r="W40" s="24">
        <v>13.49</v>
      </c>
      <c r="X40" s="25"/>
      <c r="Y40" s="24">
        <v>38.49</v>
      </c>
      <c r="Z40" s="25"/>
      <c r="AA40" s="5">
        <v>4345156.62</v>
      </c>
      <c r="AB40" s="4"/>
      <c r="AC40" s="5">
        <v>1396439.31</v>
      </c>
      <c r="AD40" s="3">
        <v>1130000</v>
      </c>
      <c r="AE40" s="5">
        <v>612984.28</v>
      </c>
      <c r="AF40" s="3">
        <v>217500</v>
      </c>
      <c r="AG40" s="3">
        <v>0</v>
      </c>
      <c r="AH40" s="3">
        <v>0</v>
      </c>
      <c r="AI40" s="3">
        <v>2673028</v>
      </c>
      <c r="AJ40" s="3">
        <v>2665130</v>
      </c>
      <c r="AK40" s="3">
        <v>0</v>
      </c>
      <c r="AL40" s="3">
        <v>31882</v>
      </c>
      <c r="AM40" s="3">
        <v>0</v>
      </c>
      <c r="AN40" s="3">
        <v>0</v>
      </c>
      <c r="AO40" s="3">
        <v>0</v>
      </c>
      <c r="AP40" s="3">
        <v>0</v>
      </c>
      <c r="AQ40" s="3">
        <v>59432</v>
      </c>
      <c r="AR40" s="3">
        <v>12324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350</v>
      </c>
      <c r="AZ40" s="3">
        <v>0</v>
      </c>
      <c r="BA40" s="5">
        <v>4742233.59</v>
      </c>
      <c r="BB40" s="3">
        <v>4056836</v>
      </c>
      <c r="BC40" s="3">
        <v>0</v>
      </c>
      <c r="BD40" s="3">
        <v>0</v>
      </c>
      <c r="BE40" s="3">
        <v>25952</v>
      </c>
      <c r="BF40" s="3">
        <v>25825</v>
      </c>
      <c r="BG40" s="3">
        <v>6000</v>
      </c>
      <c r="BH40" s="3">
        <v>0</v>
      </c>
      <c r="BI40" s="3">
        <v>75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143520</v>
      </c>
      <c r="BP40" s="3">
        <v>144336</v>
      </c>
      <c r="BQ40" s="3">
        <v>16713</v>
      </c>
      <c r="BR40" s="3">
        <v>0</v>
      </c>
      <c r="BS40" s="3">
        <v>0</v>
      </c>
      <c r="BT40" s="3">
        <v>0</v>
      </c>
      <c r="BU40" s="5">
        <v>2274.52</v>
      </c>
      <c r="BV40" s="3">
        <v>2000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5">
        <v>1843864.17</v>
      </c>
      <c r="CD40" s="3">
        <v>40512</v>
      </c>
      <c r="CE40" s="5">
        <v>2038398.69</v>
      </c>
      <c r="CF40" s="3">
        <v>212673</v>
      </c>
      <c r="CG40" s="5">
        <v>569010.13</v>
      </c>
      <c r="CH40" s="3">
        <v>483256</v>
      </c>
      <c r="CI40" s="3">
        <v>0</v>
      </c>
      <c r="CJ40" s="3">
        <v>0</v>
      </c>
      <c r="CK40" s="3">
        <v>0</v>
      </c>
      <c r="CL40" s="3">
        <v>0</v>
      </c>
      <c r="CM40" s="3">
        <v>0</v>
      </c>
      <c r="CN40" s="3">
        <v>0</v>
      </c>
      <c r="CO40" s="3">
        <v>1750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1750</v>
      </c>
      <c r="CV40" s="3">
        <v>0</v>
      </c>
      <c r="CW40" s="5">
        <v>7351392.41</v>
      </c>
      <c r="CX40" s="3">
        <v>4752765</v>
      </c>
      <c r="CY40" s="5">
        <v>2794162.16</v>
      </c>
      <c r="CZ40" s="3">
        <v>2542176</v>
      </c>
      <c r="DA40" s="5">
        <v>444983.36</v>
      </c>
      <c r="DB40" s="3">
        <v>486583</v>
      </c>
      <c r="DC40" s="5">
        <v>241397.25</v>
      </c>
      <c r="DD40" s="3">
        <v>247212</v>
      </c>
      <c r="DE40" s="3">
        <v>0</v>
      </c>
      <c r="DF40" s="3">
        <v>0</v>
      </c>
      <c r="DG40" s="5">
        <v>241605.28</v>
      </c>
      <c r="DH40" s="5">
        <v>255730.23</v>
      </c>
      <c r="DI40" s="5">
        <v>62183.8</v>
      </c>
      <c r="DJ40" s="3">
        <v>99910</v>
      </c>
      <c r="DK40" s="5">
        <v>3784331.85</v>
      </c>
      <c r="DL40" s="5">
        <v>3631611.23</v>
      </c>
      <c r="DM40" s="5">
        <v>200335.43</v>
      </c>
      <c r="DN40" s="3">
        <v>204940</v>
      </c>
      <c r="DO40" s="3">
        <v>0</v>
      </c>
      <c r="DP40" s="3">
        <v>0</v>
      </c>
      <c r="DQ40" s="5">
        <v>511747.47</v>
      </c>
      <c r="DR40" s="3">
        <v>626175</v>
      </c>
      <c r="DS40" s="5">
        <v>200558.07</v>
      </c>
      <c r="DT40" s="3">
        <v>260200</v>
      </c>
      <c r="DU40" s="5">
        <v>6344.89</v>
      </c>
      <c r="DV40" s="3">
        <v>7000</v>
      </c>
      <c r="DW40" s="5">
        <v>918985.86</v>
      </c>
      <c r="DX40" s="3">
        <v>1098315</v>
      </c>
      <c r="DY40" s="5">
        <v>152782.87</v>
      </c>
      <c r="DZ40" s="3">
        <v>156920</v>
      </c>
      <c r="EA40" s="5">
        <v>145468.01</v>
      </c>
      <c r="EB40" s="3">
        <v>176746</v>
      </c>
      <c r="EC40" s="5">
        <v>200176.12</v>
      </c>
      <c r="ED40" s="3">
        <v>204000</v>
      </c>
      <c r="EE40" s="3">
        <v>498427</v>
      </c>
      <c r="EF40" s="3">
        <v>537666</v>
      </c>
      <c r="EG40" s="5">
        <v>250441.79</v>
      </c>
      <c r="EH40" s="3">
        <v>196950</v>
      </c>
      <c r="EI40" s="3">
        <v>0</v>
      </c>
      <c r="EJ40" s="3">
        <v>0</v>
      </c>
      <c r="EK40" s="3">
        <v>0</v>
      </c>
      <c r="EL40" s="3">
        <v>0</v>
      </c>
      <c r="EM40" s="3">
        <v>0</v>
      </c>
      <c r="EN40" s="3">
        <v>0</v>
      </c>
      <c r="EO40" s="5">
        <v>250441.79</v>
      </c>
      <c r="EP40" s="3">
        <v>196950</v>
      </c>
      <c r="EQ40" s="5">
        <v>1832742.44</v>
      </c>
      <c r="ER40" s="5">
        <v>570382.5</v>
      </c>
      <c r="ES40" s="5">
        <v>357737.78</v>
      </c>
      <c r="ET40" s="3">
        <v>371000</v>
      </c>
      <c r="EU40" s="5">
        <v>15243.82</v>
      </c>
      <c r="EV40" s="3">
        <v>0</v>
      </c>
      <c r="EW40" s="3">
        <v>0</v>
      </c>
      <c r="EX40" s="3">
        <v>0</v>
      </c>
      <c r="EY40" s="3">
        <v>0</v>
      </c>
      <c r="EZ40" s="3">
        <v>0</v>
      </c>
      <c r="FA40" s="5">
        <v>7657910.54</v>
      </c>
      <c r="FB40" s="5">
        <v>6405924.73</v>
      </c>
      <c r="FC40" s="5">
        <v>1891499.89</v>
      </c>
      <c r="FD40" s="5">
        <v>630382.5</v>
      </c>
      <c r="FE40" s="5">
        <v>357737.78</v>
      </c>
      <c r="FF40" s="3">
        <v>371000</v>
      </c>
      <c r="FG40" s="5">
        <v>5408672.87</v>
      </c>
      <c r="FH40" s="5">
        <v>5404542.23</v>
      </c>
      <c r="FI40" s="5">
        <v>785186.35</v>
      </c>
      <c r="FJ40" s="4"/>
      <c r="FK40" s="5">
        <v>4623486.52</v>
      </c>
      <c r="FL40" s="4"/>
      <c r="FM40" s="3">
        <v>7698</v>
      </c>
      <c r="FN40" s="4"/>
      <c r="FO40" s="5">
        <v>54.2</v>
      </c>
      <c r="FP40" s="4"/>
      <c r="FQ40" s="3">
        <v>42045</v>
      </c>
      <c r="FR40" s="4"/>
      <c r="FS40" s="5">
        <v>57.2</v>
      </c>
      <c r="FT40" s="4"/>
      <c r="FU40" s="3">
        <v>43645</v>
      </c>
      <c r="FV40" s="4"/>
      <c r="FW40" s="5">
        <v>1309579.11</v>
      </c>
      <c r="FX40" s="4"/>
      <c r="FY40" s="5">
        <v>17967.02</v>
      </c>
      <c r="FZ40" s="4"/>
      <c r="GA40" s="3">
        <v>0</v>
      </c>
      <c r="GB40" s="4"/>
      <c r="GC40" s="5">
        <v>1291612.09</v>
      </c>
      <c r="GD40" s="4"/>
      <c r="GE40" s="5">
        <v>570382.5</v>
      </c>
      <c r="GF40" s="4"/>
      <c r="GG40" s="3">
        <v>0</v>
      </c>
      <c r="GH40" s="4"/>
      <c r="GI40" s="4"/>
      <c r="GJ40" s="4"/>
    </row>
    <row r="41" spans="1:192" ht="12.75">
      <c r="A41" s="2" t="s">
        <v>68</v>
      </c>
      <c r="B41" s="2" t="s">
        <v>69</v>
      </c>
      <c r="C41" s="3">
        <v>204</v>
      </c>
      <c r="D41" s="4"/>
      <c r="E41" s="5">
        <v>465.76</v>
      </c>
      <c r="F41" s="4"/>
      <c r="G41" s="31">
        <v>-0.23</v>
      </c>
      <c r="H41" s="4"/>
      <c r="I41" s="5">
        <v>497.67</v>
      </c>
      <c r="J41" s="4"/>
      <c r="K41" s="5">
        <v>540.13</v>
      </c>
      <c r="L41" s="4"/>
      <c r="M41" s="3">
        <v>34339082</v>
      </c>
      <c r="N41" s="4"/>
      <c r="O41" s="24">
        <v>25</v>
      </c>
      <c r="P41" s="25"/>
      <c r="Q41" s="24">
        <v>25</v>
      </c>
      <c r="R41" s="25"/>
      <c r="S41" s="24">
        <v>0</v>
      </c>
      <c r="T41" s="25"/>
      <c r="U41" s="24">
        <v>0</v>
      </c>
      <c r="V41" s="25"/>
      <c r="W41" s="24">
        <v>12</v>
      </c>
      <c r="X41" s="25"/>
      <c r="Y41" s="24">
        <v>37</v>
      </c>
      <c r="Z41" s="25"/>
      <c r="AA41" s="5">
        <v>2511628.43</v>
      </c>
      <c r="AB41" s="4"/>
      <c r="AC41" s="5">
        <v>937254.84</v>
      </c>
      <c r="AD41" s="3">
        <v>1353097</v>
      </c>
      <c r="AE41" s="5">
        <v>376709.79</v>
      </c>
      <c r="AF41" s="3">
        <v>248975</v>
      </c>
      <c r="AG41" s="3">
        <v>0</v>
      </c>
      <c r="AH41" s="3">
        <v>0</v>
      </c>
      <c r="AI41" s="3">
        <v>2276389</v>
      </c>
      <c r="AJ41" s="3">
        <v>1999205</v>
      </c>
      <c r="AK41" s="3">
        <v>0</v>
      </c>
      <c r="AL41" s="3">
        <v>25331</v>
      </c>
      <c r="AM41" s="3">
        <v>0</v>
      </c>
      <c r="AN41" s="3">
        <v>0</v>
      </c>
      <c r="AO41" s="3">
        <v>0</v>
      </c>
      <c r="AP41" s="3">
        <v>0</v>
      </c>
      <c r="AQ41" s="3">
        <v>96524</v>
      </c>
      <c r="AR41" s="3">
        <v>124245</v>
      </c>
      <c r="AS41" s="3">
        <v>0</v>
      </c>
      <c r="AT41" s="3">
        <v>0</v>
      </c>
      <c r="AU41" s="3">
        <v>64695</v>
      </c>
      <c r="AV41" s="3">
        <v>60000</v>
      </c>
      <c r="AW41" s="3">
        <v>3061</v>
      </c>
      <c r="AX41" s="3">
        <v>2721</v>
      </c>
      <c r="AY41" s="3">
        <v>0</v>
      </c>
      <c r="AZ41" s="3">
        <v>0</v>
      </c>
      <c r="BA41" s="5">
        <v>3754633.63</v>
      </c>
      <c r="BB41" s="3">
        <v>3813574</v>
      </c>
      <c r="BC41" s="3">
        <v>0</v>
      </c>
      <c r="BD41" s="3">
        <v>0</v>
      </c>
      <c r="BE41" s="3">
        <v>22270</v>
      </c>
      <c r="BF41" s="3">
        <v>36654</v>
      </c>
      <c r="BG41" s="3">
        <v>13872</v>
      </c>
      <c r="BH41" s="3">
        <v>11500</v>
      </c>
      <c r="BI41" s="3">
        <v>75</v>
      </c>
      <c r="BJ41" s="3">
        <v>0</v>
      </c>
      <c r="BK41" s="3">
        <v>813</v>
      </c>
      <c r="BL41" s="3">
        <v>813</v>
      </c>
      <c r="BM41" s="3">
        <v>0</v>
      </c>
      <c r="BN41" s="3">
        <v>0</v>
      </c>
      <c r="BO41" s="3">
        <v>145920</v>
      </c>
      <c r="BP41" s="3">
        <v>347914</v>
      </c>
      <c r="BQ41" s="3">
        <v>24965</v>
      </c>
      <c r="BR41" s="3">
        <v>3911</v>
      </c>
      <c r="BS41" s="3">
        <v>15709</v>
      </c>
      <c r="BT41" s="3">
        <v>0</v>
      </c>
      <c r="BU41" s="5">
        <v>2515.6</v>
      </c>
      <c r="BV41" s="3">
        <v>2500</v>
      </c>
      <c r="BW41" s="3">
        <v>0</v>
      </c>
      <c r="BX41" s="3">
        <v>0</v>
      </c>
      <c r="BY41" s="3">
        <v>311500</v>
      </c>
      <c r="BZ41" s="3">
        <v>416800</v>
      </c>
      <c r="CA41" s="3">
        <v>0</v>
      </c>
      <c r="CB41" s="3">
        <v>0</v>
      </c>
      <c r="CC41" s="3">
        <v>24804</v>
      </c>
      <c r="CD41" s="3">
        <v>48155</v>
      </c>
      <c r="CE41" s="5">
        <v>562443.6</v>
      </c>
      <c r="CF41" s="3">
        <v>868247</v>
      </c>
      <c r="CG41" s="5">
        <v>635132.09</v>
      </c>
      <c r="CH41" s="3">
        <v>763121</v>
      </c>
      <c r="CI41" s="5">
        <v>1511791.62</v>
      </c>
      <c r="CJ41" s="3">
        <v>0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5">
        <v>1511791.62</v>
      </c>
      <c r="CV41" s="3">
        <v>0</v>
      </c>
      <c r="CW41" s="5">
        <v>6464000.94</v>
      </c>
      <c r="CX41" s="3">
        <v>5444942</v>
      </c>
      <c r="CY41" s="5">
        <v>2228020.43</v>
      </c>
      <c r="CZ41" s="5">
        <v>2191664.66</v>
      </c>
      <c r="DA41" s="5">
        <v>206175.56</v>
      </c>
      <c r="DB41" s="5">
        <v>202243.12</v>
      </c>
      <c r="DC41" s="5">
        <v>172077.96</v>
      </c>
      <c r="DD41" s="5">
        <v>176371.3</v>
      </c>
      <c r="DE41" s="3">
        <v>0</v>
      </c>
      <c r="DF41" s="3">
        <v>0</v>
      </c>
      <c r="DG41" s="5">
        <v>187961.67</v>
      </c>
      <c r="DH41" s="5">
        <v>198111.64</v>
      </c>
      <c r="DI41" s="5">
        <v>40411.73</v>
      </c>
      <c r="DJ41" s="5">
        <v>74979.2</v>
      </c>
      <c r="DK41" s="5">
        <v>2834647.35</v>
      </c>
      <c r="DL41" s="5">
        <v>2843369.92</v>
      </c>
      <c r="DM41" s="5">
        <v>177672.36</v>
      </c>
      <c r="DN41" s="5">
        <v>167138.1</v>
      </c>
      <c r="DO41" s="5">
        <v>120759.69</v>
      </c>
      <c r="DP41" s="5">
        <v>86105.09</v>
      </c>
      <c r="DQ41" s="5">
        <v>472221.83</v>
      </c>
      <c r="DR41" s="5">
        <v>442335.96</v>
      </c>
      <c r="DS41" s="5">
        <v>257426.51</v>
      </c>
      <c r="DT41" s="5">
        <v>246747.6</v>
      </c>
      <c r="DU41" s="5">
        <v>1416.13</v>
      </c>
      <c r="DV41" s="3">
        <v>1600</v>
      </c>
      <c r="DW41" s="5">
        <v>1029496.52</v>
      </c>
      <c r="DX41" s="5">
        <v>943926.75</v>
      </c>
      <c r="DY41" s="5">
        <v>218788.79</v>
      </c>
      <c r="DZ41" s="5">
        <v>266715.78</v>
      </c>
      <c r="EA41" s="5">
        <v>174596.68</v>
      </c>
      <c r="EB41" s="5">
        <v>303312.04</v>
      </c>
      <c r="EC41" s="5">
        <v>244715.13</v>
      </c>
      <c r="ED41" s="5">
        <v>186678.05</v>
      </c>
      <c r="EE41" s="5">
        <v>638100.6</v>
      </c>
      <c r="EF41" s="5">
        <v>756705.87</v>
      </c>
      <c r="EG41" s="5">
        <v>257838.83</v>
      </c>
      <c r="EH41" s="5">
        <v>250286.24</v>
      </c>
      <c r="EI41" s="3">
        <v>0</v>
      </c>
      <c r="EJ41" s="3">
        <v>0</v>
      </c>
      <c r="EK41" s="5">
        <v>124273.35</v>
      </c>
      <c r="EL41" s="3">
        <v>57105</v>
      </c>
      <c r="EM41" s="3">
        <v>0</v>
      </c>
      <c r="EN41" s="3">
        <v>0</v>
      </c>
      <c r="EO41" s="5">
        <v>382112.18</v>
      </c>
      <c r="EP41" s="5">
        <v>307391.24</v>
      </c>
      <c r="EQ41" s="5">
        <v>308521.96</v>
      </c>
      <c r="ER41" s="3">
        <v>10000</v>
      </c>
      <c r="ES41" s="5">
        <v>80122.9</v>
      </c>
      <c r="ET41" s="3">
        <v>190974</v>
      </c>
      <c r="EU41" s="3">
        <v>32316</v>
      </c>
      <c r="EV41" s="3">
        <v>0</v>
      </c>
      <c r="EW41" s="3">
        <v>0</v>
      </c>
      <c r="EX41" s="3">
        <v>0</v>
      </c>
      <c r="EY41" s="3">
        <v>0</v>
      </c>
      <c r="EZ41" s="3">
        <v>0</v>
      </c>
      <c r="FA41" s="5">
        <v>5305317.51</v>
      </c>
      <c r="FB41" s="5">
        <v>5052367.78</v>
      </c>
      <c r="FC41" s="5">
        <v>403602.71</v>
      </c>
      <c r="FD41" s="3">
        <v>219340</v>
      </c>
      <c r="FE41" s="5">
        <v>80122.9</v>
      </c>
      <c r="FF41" s="3">
        <v>190974</v>
      </c>
      <c r="FG41" s="5">
        <v>4821591.9</v>
      </c>
      <c r="FH41" s="5">
        <v>4642053.78</v>
      </c>
      <c r="FI41" s="5">
        <v>820542.79</v>
      </c>
      <c r="FJ41" s="4"/>
      <c r="FK41" s="5">
        <v>4001049.11</v>
      </c>
      <c r="FL41" s="4"/>
      <c r="FM41" s="3">
        <v>8590</v>
      </c>
      <c r="FN41" s="4"/>
      <c r="FO41" s="5">
        <v>44.61</v>
      </c>
      <c r="FP41" s="4"/>
      <c r="FQ41" s="3">
        <v>37751</v>
      </c>
      <c r="FR41" s="4"/>
      <c r="FS41" s="5">
        <v>47.65</v>
      </c>
      <c r="FT41" s="4"/>
      <c r="FU41" s="3">
        <v>39394</v>
      </c>
      <c r="FV41" s="4"/>
      <c r="FW41" s="5">
        <v>403732.1</v>
      </c>
      <c r="FX41" s="4"/>
      <c r="FY41" s="5">
        <v>225835.79</v>
      </c>
      <c r="FZ41" s="4"/>
      <c r="GA41" s="3">
        <v>0</v>
      </c>
      <c r="GB41" s="4"/>
      <c r="GC41" s="5">
        <v>177896.31</v>
      </c>
      <c r="GD41" s="4"/>
      <c r="GE41" s="5">
        <v>1327857.85</v>
      </c>
      <c r="GF41" s="4"/>
      <c r="GG41" s="5">
        <v>56297.14</v>
      </c>
      <c r="GH41" s="4"/>
      <c r="GI41" s="4"/>
      <c r="GJ41" s="4"/>
    </row>
    <row r="42" spans="1:192" ht="12.75">
      <c r="A42" s="2" t="s">
        <v>70</v>
      </c>
      <c r="B42" s="2" t="s">
        <v>71</v>
      </c>
      <c r="C42" s="3">
        <v>76</v>
      </c>
      <c r="D42" s="4"/>
      <c r="E42" s="5">
        <v>1667.97</v>
      </c>
      <c r="F42" s="4"/>
      <c r="G42" s="31">
        <v>0.05</v>
      </c>
      <c r="H42" s="4"/>
      <c r="I42" s="5">
        <v>1761.76</v>
      </c>
      <c r="J42" s="4"/>
      <c r="K42" s="5">
        <v>1706.56</v>
      </c>
      <c r="L42" s="4"/>
      <c r="M42" s="3">
        <v>205134578</v>
      </c>
      <c r="N42" s="4"/>
      <c r="O42" s="24">
        <v>25</v>
      </c>
      <c r="P42" s="25"/>
      <c r="Q42" s="24">
        <v>25</v>
      </c>
      <c r="R42" s="25"/>
      <c r="S42" s="24">
        <v>0</v>
      </c>
      <c r="T42" s="25"/>
      <c r="U42" s="24">
        <v>0</v>
      </c>
      <c r="V42" s="25"/>
      <c r="W42" s="24">
        <v>4.4</v>
      </c>
      <c r="X42" s="25"/>
      <c r="Y42" s="24">
        <v>29.4</v>
      </c>
      <c r="Z42" s="25"/>
      <c r="AA42" s="3">
        <v>11092554</v>
      </c>
      <c r="AB42" s="4"/>
      <c r="AC42" s="5">
        <v>5587937.62</v>
      </c>
      <c r="AD42" s="3">
        <v>5551209</v>
      </c>
      <c r="AE42" s="5">
        <v>1063064.13</v>
      </c>
      <c r="AF42" s="3">
        <v>587500</v>
      </c>
      <c r="AG42" s="3">
        <v>0</v>
      </c>
      <c r="AH42" s="3">
        <v>0</v>
      </c>
      <c r="AI42" s="3">
        <v>4953295</v>
      </c>
      <c r="AJ42" s="3">
        <v>5033522</v>
      </c>
      <c r="AK42" s="3">
        <v>0</v>
      </c>
      <c r="AL42" s="3">
        <v>89816</v>
      </c>
      <c r="AM42" s="3">
        <v>0</v>
      </c>
      <c r="AN42" s="3">
        <v>0</v>
      </c>
      <c r="AO42" s="3">
        <v>265788</v>
      </c>
      <c r="AP42" s="3">
        <v>0</v>
      </c>
      <c r="AQ42" s="3">
        <v>23716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5">
        <v>11893800.75</v>
      </c>
      <c r="BB42" s="3">
        <v>11262047</v>
      </c>
      <c r="BC42" s="3">
        <v>0</v>
      </c>
      <c r="BD42" s="3">
        <v>0</v>
      </c>
      <c r="BE42" s="3">
        <v>70361</v>
      </c>
      <c r="BF42" s="3">
        <v>72751</v>
      </c>
      <c r="BG42" s="5">
        <v>31345.72</v>
      </c>
      <c r="BH42" s="3">
        <v>0</v>
      </c>
      <c r="BI42" s="3">
        <v>450</v>
      </c>
      <c r="BJ42" s="3">
        <v>0</v>
      </c>
      <c r="BK42" s="3">
        <v>108225</v>
      </c>
      <c r="BL42" s="3">
        <v>146390</v>
      </c>
      <c r="BM42" s="3">
        <v>4680</v>
      </c>
      <c r="BN42" s="3">
        <v>0</v>
      </c>
      <c r="BO42" s="3">
        <v>408480</v>
      </c>
      <c r="BP42" s="3">
        <v>442515</v>
      </c>
      <c r="BQ42" s="3">
        <v>166948</v>
      </c>
      <c r="BR42" s="3">
        <v>0</v>
      </c>
      <c r="BS42" s="3">
        <v>34126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93420</v>
      </c>
      <c r="BZ42" s="3">
        <v>100020</v>
      </c>
      <c r="CA42" s="3">
        <v>0</v>
      </c>
      <c r="CB42" s="3">
        <v>0</v>
      </c>
      <c r="CC42" s="3">
        <v>8298</v>
      </c>
      <c r="CD42" s="3">
        <v>4815</v>
      </c>
      <c r="CE42" s="5">
        <v>926333.72</v>
      </c>
      <c r="CF42" s="3">
        <v>766491</v>
      </c>
      <c r="CG42" s="5">
        <v>1414890.8</v>
      </c>
      <c r="CH42" s="3">
        <v>1287703</v>
      </c>
      <c r="CI42" s="5">
        <v>1625516.35</v>
      </c>
      <c r="CJ42" s="3">
        <v>0</v>
      </c>
      <c r="CK42" s="3">
        <v>0</v>
      </c>
      <c r="CL42" s="3">
        <v>0</v>
      </c>
      <c r="CM42" s="3">
        <v>0</v>
      </c>
      <c r="CN42" s="3">
        <v>0</v>
      </c>
      <c r="CO42" s="3">
        <v>6464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5">
        <v>1631980.35</v>
      </c>
      <c r="CV42" s="3">
        <v>0</v>
      </c>
      <c r="CW42" s="5">
        <v>15867005.62</v>
      </c>
      <c r="CX42" s="3">
        <v>13316241</v>
      </c>
      <c r="CY42" s="5">
        <v>5141471.27</v>
      </c>
      <c r="CZ42" s="5">
        <v>4999817.25</v>
      </c>
      <c r="DA42" s="5">
        <v>1270091.53</v>
      </c>
      <c r="DB42" s="5">
        <v>1505937.38</v>
      </c>
      <c r="DC42" s="5">
        <v>446066.23</v>
      </c>
      <c r="DD42" s="5">
        <v>453768.21</v>
      </c>
      <c r="DE42" s="3">
        <v>0</v>
      </c>
      <c r="DF42" s="3">
        <v>0</v>
      </c>
      <c r="DG42" s="5">
        <v>393311.07</v>
      </c>
      <c r="DH42" s="5">
        <v>331486.47</v>
      </c>
      <c r="DI42" s="5">
        <v>736565.36</v>
      </c>
      <c r="DJ42" s="5">
        <v>704078.87</v>
      </c>
      <c r="DK42" s="5">
        <v>7987505.46</v>
      </c>
      <c r="DL42" s="5">
        <v>7995088.18</v>
      </c>
      <c r="DM42" s="5">
        <v>185912.69</v>
      </c>
      <c r="DN42" s="5">
        <v>184177.98</v>
      </c>
      <c r="DO42" s="5">
        <v>161287.32</v>
      </c>
      <c r="DP42" s="5">
        <v>161842.62</v>
      </c>
      <c r="DQ42" s="5">
        <v>1284806.6</v>
      </c>
      <c r="DR42" s="5">
        <v>1197513.66</v>
      </c>
      <c r="DS42" s="5">
        <v>430575.47</v>
      </c>
      <c r="DT42" s="5">
        <v>421976.37</v>
      </c>
      <c r="DU42" s="5">
        <v>15902.99</v>
      </c>
      <c r="DV42" s="3">
        <v>15870</v>
      </c>
      <c r="DW42" s="5">
        <v>2078485.07</v>
      </c>
      <c r="DX42" s="5">
        <v>1981380.63</v>
      </c>
      <c r="DY42" s="5">
        <v>653340.65</v>
      </c>
      <c r="DZ42" s="5">
        <v>768194.34</v>
      </c>
      <c r="EA42" s="5">
        <v>566832.57</v>
      </c>
      <c r="EB42" s="5">
        <v>670425.48</v>
      </c>
      <c r="EC42" s="5">
        <v>730401.01</v>
      </c>
      <c r="ED42" s="5">
        <v>676592.3</v>
      </c>
      <c r="EE42" s="5">
        <v>1950574.23</v>
      </c>
      <c r="EF42" s="5">
        <v>2115212.12</v>
      </c>
      <c r="EG42" s="5">
        <v>798587.92</v>
      </c>
      <c r="EH42" s="5">
        <v>776263.15</v>
      </c>
      <c r="EI42" s="3">
        <v>0</v>
      </c>
      <c r="EJ42" s="3">
        <v>0</v>
      </c>
      <c r="EK42" s="3">
        <v>35</v>
      </c>
      <c r="EL42" s="3">
        <v>0</v>
      </c>
      <c r="EM42" s="3">
        <v>0</v>
      </c>
      <c r="EN42" s="3">
        <v>0</v>
      </c>
      <c r="EO42" s="5">
        <v>798622.92</v>
      </c>
      <c r="EP42" s="5">
        <v>776263.15</v>
      </c>
      <c r="EQ42" s="5">
        <v>2591763.94</v>
      </c>
      <c r="ER42" s="3">
        <v>0</v>
      </c>
      <c r="ES42" s="5">
        <v>722389.53</v>
      </c>
      <c r="ET42" s="3">
        <v>840183</v>
      </c>
      <c r="EU42" s="5">
        <v>58665.99</v>
      </c>
      <c r="EV42" s="3">
        <v>0</v>
      </c>
      <c r="EW42" s="3">
        <v>0</v>
      </c>
      <c r="EX42" s="3">
        <v>0</v>
      </c>
      <c r="EY42" s="3">
        <v>0</v>
      </c>
      <c r="EZ42" s="3">
        <v>0</v>
      </c>
      <c r="FA42" s="5">
        <v>16188007.14</v>
      </c>
      <c r="FB42" s="5">
        <v>13708127.08</v>
      </c>
      <c r="FC42" s="5">
        <v>2843686.25</v>
      </c>
      <c r="FD42" s="3">
        <v>104201</v>
      </c>
      <c r="FE42" s="5">
        <v>722389.53</v>
      </c>
      <c r="FF42" s="3">
        <v>840183</v>
      </c>
      <c r="FG42" s="5">
        <v>12621931.36</v>
      </c>
      <c r="FH42" s="5">
        <v>12763743.08</v>
      </c>
      <c r="FI42" s="5">
        <v>1145287.14</v>
      </c>
      <c r="FJ42" s="4"/>
      <c r="FK42" s="5">
        <v>11476644.22</v>
      </c>
      <c r="FL42" s="4"/>
      <c r="FM42" s="3">
        <v>6880</v>
      </c>
      <c r="FN42" s="4"/>
      <c r="FO42" s="5">
        <v>127.12</v>
      </c>
      <c r="FP42" s="4"/>
      <c r="FQ42" s="3">
        <v>40888</v>
      </c>
      <c r="FR42" s="4"/>
      <c r="FS42" s="5">
        <v>145.1</v>
      </c>
      <c r="FT42" s="4"/>
      <c r="FU42" s="3">
        <v>39701</v>
      </c>
      <c r="FV42" s="4"/>
      <c r="FW42" s="5">
        <v>1154673.01</v>
      </c>
      <c r="FX42" s="4"/>
      <c r="FY42" s="5">
        <v>174196.71</v>
      </c>
      <c r="FZ42" s="4"/>
      <c r="GA42" s="3">
        <v>0</v>
      </c>
      <c r="GB42" s="4"/>
      <c r="GC42" s="5">
        <v>980476.3</v>
      </c>
      <c r="GD42" s="4"/>
      <c r="GE42" s="5">
        <v>3661902.15</v>
      </c>
      <c r="GF42" s="4"/>
      <c r="GG42" s="3">
        <v>0</v>
      </c>
      <c r="GH42" s="4"/>
      <c r="GI42" s="4"/>
      <c r="GJ42" s="4"/>
    </row>
    <row r="43" spans="1:192" ht="12.75">
      <c r="A43" s="2" t="s">
        <v>72</v>
      </c>
      <c r="B43" s="2" t="s">
        <v>73</v>
      </c>
      <c r="C43" s="3">
        <v>161</v>
      </c>
      <c r="D43" s="4"/>
      <c r="E43" s="5">
        <v>543.15</v>
      </c>
      <c r="F43" s="4"/>
      <c r="G43" s="31">
        <v>-0.02</v>
      </c>
      <c r="H43" s="4"/>
      <c r="I43" s="5">
        <v>581.14</v>
      </c>
      <c r="J43" s="4"/>
      <c r="K43" s="3">
        <v>586</v>
      </c>
      <c r="L43" s="4"/>
      <c r="M43" s="3">
        <v>48578441</v>
      </c>
      <c r="N43" s="4"/>
      <c r="O43" s="24">
        <v>26.25</v>
      </c>
      <c r="P43" s="25"/>
      <c r="Q43" s="24">
        <v>25</v>
      </c>
      <c r="R43" s="25"/>
      <c r="S43" s="24">
        <v>1.25</v>
      </c>
      <c r="T43" s="25"/>
      <c r="U43" s="24">
        <v>0</v>
      </c>
      <c r="V43" s="25"/>
      <c r="W43" s="24">
        <v>7.65</v>
      </c>
      <c r="X43" s="25"/>
      <c r="Y43" s="24">
        <v>33.9</v>
      </c>
      <c r="Z43" s="25"/>
      <c r="AA43" s="5">
        <v>1916507.46</v>
      </c>
      <c r="AB43" s="4"/>
      <c r="AC43" s="5">
        <v>1384675.63</v>
      </c>
      <c r="AD43" s="3">
        <v>1327500</v>
      </c>
      <c r="AE43" s="5">
        <v>392381.11</v>
      </c>
      <c r="AF43" s="5">
        <v>206845.7</v>
      </c>
      <c r="AG43" s="3">
        <v>0</v>
      </c>
      <c r="AH43" s="3">
        <v>0</v>
      </c>
      <c r="AI43" s="3">
        <v>2301680</v>
      </c>
      <c r="AJ43" s="3">
        <v>2366974</v>
      </c>
      <c r="AK43" s="3">
        <v>0</v>
      </c>
      <c r="AL43" s="3">
        <v>29651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13154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16689</v>
      </c>
      <c r="AZ43" s="3">
        <v>0</v>
      </c>
      <c r="BA43" s="5">
        <v>4095425.74</v>
      </c>
      <c r="BB43" s="5">
        <v>3944124.7</v>
      </c>
      <c r="BC43" s="3">
        <v>0</v>
      </c>
      <c r="BD43" s="3">
        <v>0</v>
      </c>
      <c r="BE43" s="3">
        <v>24161</v>
      </c>
      <c r="BF43" s="3">
        <v>24018</v>
      </c>
      <c r="BG43" s="5">
        <v>11227.21</v>
      </c>
      <c r="BH43" s="3">
        <v>5000</v>
      </c>
      <c r="BI43" s="3">
        <v>0</v>
      </c>
      <c r="BJ43" s="3">
        <v>0</v>
      </c>
      <c r="BK43" s="3">
        <v>47028</v>
      </c>
      <c r="BL43" s="3">
        <v>0</v>
      </c>
      <c r="BM43" s="3">
        <v>0</v>
      </c>
      <c r="BN43" s="3">
        <v>0</v>
      </c>
      <c r="BO43" s="3">
        <v>127200</v>
      </c>
      <c r="BP43" s="3">
        <v>136896</v>
      </c>
      <c r="BQ43" s="3">
        <v>4473</v>
      </c>
      <c r="BR43" s="3">
        <v>0</v>
      </c>
      <c r="BS43" s="3">
        <v>62563</v>
      </c>
      <c r="BT43" s="5">
        <v>60666.76</v>
      </c>
      <c r="BU43" s="5">
        <v>2872.71</v>
      </c>
      <c r="BV43" s="3">
        <v>3000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5">
        <v>57267.22</v>
      </c>
      <c r="CD43" s="3">
        <v>0</v>
      </c>
      <c r="CE43" s="5">
        <v>336792.14</v>
      </c>
      <c r="CF43" s="5">
        <v>229580.76</v>
      </c>
      <c r="CG43" s="5">
        <v>474884.77</v>
      </c>
      <c r="CH43" s="5">
        <v>455129.33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5">
        <v>4907102.65</v>
      </c>
      <c r="CX43" s="5">
        <v>4628834.79</v>
      </c>
      <c r="CY43" s="5">
        <v>1745359.45</v>
      </c>
      <c r="CZ43" s="5">
        <v>1557350.2</v>
      </c>
      <c r="DA43" s="5">
        <v>244849.27</v>
      </c>
      <c r="DB43" s="5">
        <v>267686.52</v>
      </c>
      <c r="DC43" s="5">
        <v>182618.07</v>
      </c>
      <c r="DD43" s="5">
        <v>165851.44</v>
      </c>
      <c r="DE43" s="3">
        <v>0</v>
      </c>
      <c r="DF43" s="3">
        <v>0</v>
      </c>
      <c r="DG43" s="5">
        <v>98693.05</v>
      </c>
      <c r="DH43" s="5">
        <v>70174.31</v>
      </c>
      <c r="DI43" s="5">
        <v>231593.21</v>
      </c>
      <c r="DJ43" s="5">
        <v>221241.91</v>
      </c>
      <c r="DK43" s="5">
        <v>2503113.05</v>
      </c>
      <c r="DL43" s="5">
        <v>2282304.38</v>
      </c>
      <c r="DM43" s="5">
        <v>154767.33</v>
      </c>
      <c r="DN43" s="5">
        <v>163702.02</v>
      </c>
      <c r="DO43" s="5">
        <v>119251.61</v>
      </c>
      <c r="DP43" s="3">
        <v>148338</v>
      </c>
      <c r="DQ43" s="5">
        <v>471719.08</v>
      </c>
      <c r="DR43" s="5">
        <v>436814.83</v>
      </c>
      <c r="DS43" s="5">
        <v>211858.86</v>
      </c>
      <c r="DT43" s="5">
        <v>317020.35</v>
      </c>
      <c r="DU43" s="5">
        <v>3010.19</v>
      </c>
      <c r="DV43" s="3">
        <v>5000</v>
      </c>
      <c r="DW43" s="5">
        <v>960607.07</v>
      </c>
      <c r="DX43" s="5">
        <v>1070875.2</v>
      </c>
      <c r="DY43" s="5">
        <v>149471.7</v>
      </c>
      <c r="DZ43" s="5">
        <v>166942.96</v>
      </c>
      <c r="EA43" s="5">
        <v>206662.35</v>
      </c>
      <c r="EB43" s="5">
        <v>219365.14</v>
      </c>
      <c r="EC43" s="5">
        <v>186619.78</v>
      </c>
      <c r="ED43" s="5">
        <v>186070.45</v>
      </c>
      <c r="EE43" s="5">
        <v>542753.83</v>
      </c>
      <c r="EF43" s="5">
        <v>572378.55</v>
      </c>
      <c r="EG43" s="5">
        <v>299824.43</v>
      </c>
      <c r="EH43" s="5">
        <v>278429.63</v>
      </c>
      <c r="EI43" s="3">
        <v>0</v>
      </c>
      <c r="EJ43" s="3">
        <v>0</v>
      </c>
      <c r="EK43" s="5">
        <v>9415.69</v>
      </c>
      <c r="EL43" s="3">
        <v>500</v>
      </c>
      <c r="EM43" s="3">
        <v>0</v>
      </c>
      <c r="EN43" s="3">
        <v>0</v>
      </c>
      <c r="EO43" s="5">
        <v>309240.12</v>
      </c>
      <c r="EP43" s="5">
        <v>278929.63</v>
      </c>
      <c r="EQ43" s="5">
        <v>162678.92</v>
      </c>
      <c r="ER43" s="3">
        <v>500</v>
      </c>
      <c r="ES43" s="5">
        <v>259951.65</v>
      </c>
      <c r="ET43" s="3">
        <v>0</v>
      </c>
      <c r="EU43" s="5">
        <v>87732.62</v>
      </c>
      <c r="EV43" s="3">
        <v>0</v>
      </c>
      <c r="EW43" s="3">
        <v>0</v>
      </c>
      <c r="EX43" s="3">
        <v>0</v>
      </c>
      <c r="EY43" s="3">
        <v>0</v>
      </c>
      <c r="EZ43" s="3">
        <v>0</v>
      </c>
      <c r="FA43" s="5">
        <v>4826077.26</v>
      </c>
      <c r="FB43" s="5">
        <v>4204987.76</v>
      </c>
      <c r="FC43" s="5">
        <v>364090.17</v>
      </c>
      <c r="FD43" s="3">
        <v>162500</v>
      </c>
      <c r="FE43" s="5">
        <v>259951.65</v>
      </c>
      <c r="FF43" s="3">
        <v>0</v>
      </c>
      <c r="FG43" s="5">
        <v>4202035.44</v>
      </c>
      <c r="FH43" s="5">
        <v>4042487.76</v>
      </c>
      <c r="FI43" s="5">
        <v>326373.5</v>
      </c>
      <c r="FJ43" s="4"/>
      <c r="FK43" s="5">
        <v>3875661.94</v>
      </c>
      <c r="FL43" s="4"/>
      <c r="FM43" s="3">
        <v>7135</v>
      </c>
      <c r="FN43" s="4"/>
      <c r="FO43" s="5">
        <v>43.84</v>
      </c>
      <c r="FP43" s="4"/>
      <c r="FQ43" s="3">
        <v>37051</v>
      </c>
      <c r="FR43" s="4"/>
      <c r="FS43" s="5">
        <v>48.21</v>
      </c>
      <c r="FT43" s="4"/>
      <c r="FU43" s="3">
        <v>38845</v>
      </c>
      <c r="FV43" s="4"/>
      <c r="FW43" s="5">
        <v>1656331.47</v>
      </c>
      <c r="FX43" s="4"/>
      <c r="FY43" s="5">
        <v>7747.46</v>
      </c>
      <c r="FZ43" s="4"/>
      <c r="GA43" s="3">
        <v>0</v>
      </c>
      <c r="GB43" s="4"/>
      <c r="GC43" s="5">
        <v>1648584.01</v>
      </c>
      <c r="GD43" s="4"/>
      <c r="GE43" s="3">
        <v>0</v>
      </c>
      <c r="GF43" s="4"/>
      <c r="GG43" s="3">
        <v>0</v>
      </c>
      <c r="GH43" s="4"/>
      <c r="GI43" s="4"/>
      <c r="GJ43" s="4"/>
    </row>
    <row r="44" spans="1:192" ht="12.75">
      <c r="A44" s="2" t="s">
        <v>74</v>
      </c>
      <c r="B44" s="2" t="s">
        <v>75</v>
      </c>
      <c r="C44" s="3">
        <v>137</v>
      </c>
      <c r="D44" s="4"/>
      <c r="E44" s="5">
        <v>504.23</v>
      </c>
      <c r="F44" s="4"/>
      <c r="G44" s="31">
        <v>-0.02</v>
      </c>
      <c r="H44" s="4"/>
      <c r="I44" s="5">
        <v>531.57</v>
      </c>
      <c r="J44" s="4"/>
      <c r="K44" s="5">
        <v>505.24</v>
      </c>
      <c r="L44" s="4"/>
      <c r="M44" s="3">
        <v>101250465</v>
      </c>
      <c r="N44" s="4"/>
      <c r="O44" s="24">
        <v>25.04</v>
      </c>
      <c r="P44" s="25"/>
      <c r="Q44" s="24">
        <v>25</v>
      </c>
      <c r="R44" s="25"/>
      <c r="S44" s="24">
        <v>0.04</v>
      </c>
      <c r="T44" s="25"/>
      <c r="U44" s="24">
        <v>0</v>
      </c>
      <c r="V44" s="25"/>
      <c r="W44" s="24">
        <v>3.66</v>
      </c>
      <c r="X44" s="25"/>
      <c r="Y44" s="24">
        <v>28.7</v>
      </c>
      <c r="Z44" s="25"/>
      <c r="AA44" s="3">
        <v>4070000</v>
      </c>
      <c r="AB44" s="4"/>
      <c r="AC44" s="5">
        <v>2364126.49</v>
      </c>
      <c r="AD44" s="3">
        <v>2915000</v>
      </c>
      <c r="AE44" s="5">
        <v>478096.13</v>
      </c>
      <c r="AF44" s="3">
        <v>355900</v>
      </c>
      <c r="AG44" s="3">
        <v>0</v>
      </c>
      <c r="AH44" s="3">
        <v>0</v>
      </c>
      <c r="AI44" s="3">
        <v>594092</v>
      </c>
      <c r="AJ44" s="3">
        <v>514910</v>
      </c>
      <c r="AK44" s="3">
        <v>0</v>
      </c>
      <c r="AL44" s="3">
        <v>0</v>
      </c>
      <c r="AM44" s="3">
        <v>0</v>
      </c>
      <c r="AN44" s="3">
        <v>0</v>
      </c>
      <c r="AO44" s="3">
        <v>140292</v>
      </c>
      <c r="AP44" s="3">
        <v>0</v>
      </c>
      <c r="AQ44" s="3">
        <v>33748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700</v>
      </c>
      <c r="AZ44" s="3">
        <v>0</v>
      </c>
      <c r="BA44" s="5">
        <v>3611054.62</v>
      </c>
      <c r="BB44" s="3">
        <v>3785810</v>
      </c>
      <c r="BC44" s="3">
        <v>0</v>
      </c>
      <c r="BD44" s="3">
        <v>0</v>
      </c>
      <c r="BE44" s="3">
        <v>20831</v>
      </c>
      <c r="BF44" s="3">
        <v>22076</v>
      </c>
      <c r="BG44" s="5">
        <v>13371.99</v>
      </c>
      <c r="BH44" s="3">
        <v>2000</v>
      </c>
      <c r="BI44" s="3">
        <v>150</v>
      </c>
      <c r="BJ44" s="3">
        <v>0</v>
      </c>
      <c r="BK44" s="3">
        <v>55510</v>
      </c>
      <c r="BL44" s="3">
        <v>48919</v>
      </c>
      <c r="BM44" s="3">
        <v>0</v>
      </c>
      <c r="BN44" s="3">
        <v>0</v>
      </c>
      <c r="BO44" s="3">
        <v>124800</v>
      </c>
      <c r="BP44" s="3">
        <v>135408</v>
      </c>
      <c r="BQ44" s="3">
        <v>10566</v>
      </c>
      <c r="BR44" s="3">
        <v>3859</v>
      </c>
      <c r="BS44" s="3">
        <v>9209</v>
      </c>
      <c r="BT44" s="5">
        <v>7583.56</v>
      </c>
      <c r="BU44" s="5">
        <v>1832.55</v>
      </c>
      <c r="BV44" s="3">
        <v>1800</v>
      </c>
      <c r="BW44" s="3">
        <v>29862</v>
      </c>
      <c r="BX44" s="3">
        <v>0</v>
      </c>
      <c r="BY44" s="3">
        <v>42039</v>
      </c>
      <c r="BZ44" s="3">
        <v>45007</v>
      </c>
      <c r="CA44" s="3">
        <v>0</v>
      </c>
      <c r="CB44" s="3">
        <v>0</v>
      </c>
      <c r="CC44" s="3">
        <v>0</v>
      </c>
      <c r="CD44" s="3">
        <v>0</v>
      </c>
      <c r="CE44" s="5">
        <v>308171.54</v>
      </c>
      <c r="CF44" s="5">
        <v>266652.56</v>
      </c>
      <c r="CG44" s="5">
        <v>712946.85</v>
      </c>
      <c r="CH44" s="5">
        <v>810774.58</v>
      </c>
      <c r="CI44" s="5">
        <v>3731889.62</v>
      </c>
      <c r="CJ44" s="3">
        <v>0</v>
      </c>
      <c r="CK44" s="3">
        <v>0</v>
      </c>
      <c r="CL44" s="3">
        <v>0</v>
      </c>
      <c r="CM44" s="3">
        <v>0</v>
      </c>
      <c r="CN44" s="3">
        <v>3000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5">
        <v>3731889.62</v>
      </c>
      <c r="CV44" s="3">
        <v>3000</v>
      </c>
      <c r="CW44" s="5">
        <v>8364062.63</v>
      </c>
      <c r="CX44" s="5">
        <v>4866237.14</v>
      </c>
      <c r="CY44" s="5">
        <v>2248266.14</v>
      </c>
      <c r="CZ44" s="5">
        <v>2232180.74</v>
      </c>
      <c r="DA44" s="5">
        <v>201659.99</v>
      </c>
      <c r="DB44" s="5">
        <v>278168.36</v>
      </c>
      <c r="DC44" s="5">
        <v>160054.03</v>
      </c>
      <c r="DD44" s="5">
        <v>160958.94</v>
      </c>
      <c r="DE44" s="3">
        <v>0</v>
      </c>
      <c r="DF44" s="3">
        <v>0</v>
      </c>
      <c r="DG44" s="5">
        <v>73768.55</v>
      </c>
      <c r="DH44" s="5">
        <v>92242.24</v>
      </c>
      <c r="DI44" s="5">
        <v>127227.22</v>
      </c>
      <c r="DJ44" s="5">
        <v>117937.39</v>
      </c>
      <c r="DK44" s="5">
        <v>2810975.93</v>
      </c>
      <c r="DL44" s="5">
        <v>2881487.67</v>
      </c>
      <c r="DM44" s="5">
        <v>164266.27</v>
      </c>
      <c r="DN44" s="5">
        <v>191806.95</v>
      </c>
      <c r="DO44" s="5">
        <v>88688.34</v>
      </c>
      <c r="DP44" s="5">
        <v>94144.82</v>
      </c>
      <c r="DQ44" s="5">
        <v>386293.08</v>
      </c>
      <c r="DR44" s="5">
        <v>466140.05</v>
      </c>
      <c r="DS44" s="5">
        <v>240165.32</v>
      </c>
      <c r="DT44" s="5">
        <v>238047.04</v>
      </c>
      <c r="DU44" s="5">
        <v>1985.54</v>
      </c>
      <c r="DV44" s="3">
        <v>3000</v>
      </c>
      <c r="DW44" s="5">
        <v>881398.55</v>
      </c>
      <c r="DX44" s="5">
        <v>993138.86</v>
      </c>
      <c r="DY44" s="5">
        <v>201839.84</v>
      </c>
      <c r="DZ44" s="5">
        <v>241705.91</v>
      </c>
      <c r="EA44" s="5">
        <v>130170.42</v>
      </c>
      <c r="EB44" s="5">
        <v>155653.71</v>
      </c>
      <c r="EC44" s="5">
        <v>247217.63</v>
      </c>
      <c r="ED44" s="5">
        <v>247224.73</v>
      </c>
      <c r="EE44" s="5">
        <v>579227.89</v>
      </c>
      <c r="EF44" s="5">
        <v>644584.35</v>
      </c>
      <c r="EG44" s="5">
        <v>232794.39</v>
      </c>
      <c r="EH44" s="3">
        <v>173300</v>
      </c>
      <c r="EI44" s="3">
        <v>0</v>
      </c>
      <c r="EJ44" s="3">
        <v>0</v>
      </c>
      <c r="EK44" s="3">
        <v>0</v>
      </c>
      <c r="EL44" s="3">
        <v>1000</v>
      </c>
      <c r="EM44" s="3">
        <v>0</v>
      </c>
      <c r="EN44" s="3">
        <v>0</v>
      </c>
      <c r="EO44" s="5">
        <v>232794.39</v>
      </c>
      <c r="EP44" s="3">
        <v>174300</v>
      </c>
      <c r="EQ44" s="5">
        <v>169756.5</v>
      </c>
      <c r="ER44" s="5">
        <v>3926367.14</v>
      </c>
      <c r="ES44" s="5">
        <v>134830.79</v>
      </c>
      <c r="ET44" s="3">
        <v>258175</v>
      </c>
      <c r="EU44" s="5">
        <v>44429.67</v>
      </c>
      <c r="EV44" s="3">
        <v>0</v>
      </c>
      <c r="EW44" s="3">
        <v>0</v>
      </c>
      <c r="EX44" s="3">
        <v>0</v>
      </c>
      <c r="EY44" s="3">
        <v>0</v>
      </c>
      <c r="EZ44" s="3">
        <v>0</v>
      </c>
      <c r="FA44" s="5">
        <v>4853413.72</v>
      </c>
      <c r="FB44" s="5">
        <v>8878053.02</v>
      </c>
      <c r="FC44" s="5">
        <v>360747.66</v>
      </c>
      <c r="FD44" s="5">
        <v>4030699.47</v>
      </c>
      <c r="FE44" s="5">
        <v>134830.79</v>
      </c>
      <c r="FF44" s="3">
        <v>258175</v>
      </c>
      <c r="FG44" s="5">
        <v>4357835.27</v>
      </c>
      <c r="FH44" s="5">
        <v>4589178.55</v>
      </c>
      <c r="FI44" s="5">
        <v>361725.12</v>
      </c>
      <c r="FJ44" s="4"/>
      <c r="FK44" s="5">
        <v>3996110.15</v>
      </c>
      <c r="FL44" s="4"/>
      <c r="FM44" s="3">
        <v>7925</v>
      </c>
      <c r="FN44" s="4"/>
      <c r="FO44" s="5">
        <v>46.55</v>
      </c>
      <c r="FP44" s="4"/>
      <c r="FQ44" s="3">
        <v>37790</v>
      </c>
      <c r="FR44" s="4"/>
      <c r="FS44" s="5">
        <v>49.65</v>
      </c>
      <c r="FT44" s="4"/>
      <c r="FU44" s="3">
        <v>39557</v>
      </c>
      <c r="FV44" s="4"/>
      <c r="FW44" s="5">
        <v>2900118.08</v>
      </c>
      <c r="FX44" s="4"/>
      <c r="FY44" s="5">
        <v>24224.05</v>
      </c>
      <c r="FZ44" s="4"/>
      <c r="GA44" s="3">
        <v>0</v>
      </c>
      <c r="GB44" s="4"/>
      <c r="GC44" s="5">
        <v>2875894.03</v>
      </c>
      <c r="GD44" s="4"/>
      <c r="GE44" s="5">
        <v>3794099.02</v>
      </c>
      <c r="GF44" s="4"/>
      <c r="GG44" s="5">
        <v>2268.12</v>
      </c>
      <c r="GH44" s="4"/>
      <c r="GI44" s="4"/>
      <c r="GJ44" s="4"/>
    </row>
    <row r="45" spans="1:192" ht="12.75">
      <c r="A45" s="2" t="s">
        <v>76</v>
      </c>
      <c r="B45" s="2" t="s">
        <v>77</v>
      </c>
      <c r="C45" s="3">
        <v>104</v>
      </c>
      <c r="D45" s="4"/>
      <c r="E45" s="5">
        <v>520.64</v>
      </c>
      <c r="F45" s="4"/>
      <c r="G45" s="31">
        <v>-0.03</v>
      </c>
      <c r="H45" s="4"/>
      <c r="I45" s="5">
        <v>546.72</v>
      </c>
      <c r="J45" s="4"/>
      <c r="K45" s="5">
        <v>578.72</v>
      </c>
      <c r="L45" s="4"/>
      <c r="M45" s="3">
        <v>22702066</v>
      </c>
      <c r="N45" s="4"/>
      <c r="O45" s="24">
        <v>25</v>
      </c>
      <c r="P45" s="25"/>
      <c r="Q45" s="24">
        <v>25</v>
      </c>
      <c r="R45" s="25"/>
      <c r="S45" s="24">
        <v>0</v>
      </c>
      <c r="T45" s="25"/>
      <c r="U45" s="24">
        <v>0</v>
      </c>
      <c r="V45" s="25"/>
      <c r="W45" s="24">
        <v>10</v>
      </c>
      <c r="X45" s="25"/>
      <c r="Y45" s="24">
        <v>35</v>
      </c>
      <c r="Z45" s="25"/>
      <c r="AA45" s="5">
        <v>1924709.76</v>
      </c>
      <c r="AB45" s="4"/>
      <c r="AC45" s="5">
        <v>709018.83</v>
      </c>
      <c r="AD45" s="3">
        <v>739500</v>
      </c>
      <c r="AE45" s="5">
        <v>471508.28</v>
      </c>
      <c r="AF45" s="3">
        <v>402875</v>
      </c>
      <c r="AG45" s="3">
        <v>0</v>
      </c>
      <c r="AH45" s="3">
        <v>0</v>
      </c>
      <c r="AI45" s="3">
        <v>2746062</v>
      </c>
      <c r="AJ45" s="3">
        <v>2595826</v>
      </c>
      <c r="AK45" s="3">
        <v>0</v>
      </c>
      <c r="AL45" s="3">
        <v>28109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78836</v>
      </c>
      <c r="AS45" s="3">
        <v>0</v>
      </c>
      <c r="AT45" s="3">
        <v>0</v>
      </c>
      <c r="AU45" s="3">
        <v>0</v>
      </c>
      <c r="AV45" s="3">
        <v>0</v>
      </c>
      <c r="AW45" s="3">
        <v>69018</v>
      </c>
      <c r="AX45" s="3">
        <v>61350</v>
      </c>
      <c r="AY45" s="3">
        <v>350</v>
      </c>
      <c r="AZ45" s="3">
        <v>0</v>
      </c>
      <c r="BA45" s="5">
        <v>3995957.11</v>
      </c>
      <c r="BB45" s="3">
        <v>3906496</v>
      </c>
      <c r="BC45" s="3">
        <v>0</v>
      </c>
      <c r="BD45" s="3">
        <v>0</v>
      </c>
      <c r="BE45" s="3">
        <v>23861</v>
      </c>
      <c r="BF45" s="3">
        <v>22768</v>
      </c>
      <c r="BG45" s="5">
        <v>4274.28</v>
      </c>
      <c r="BH45" s="3">
        <v>0</v>
      </c>
      <c r="BI45" s="3">
        <v>100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95520</v>
      </c>
      <c r="BP45" s="3">
        <v>84320</v>
      </c>
      <c r="BQ45" s="3">
        <v>4208</v>
      </c>
      <c r="BR45" s="3">
        <v>0</v>
      </c>
      <c r="BS45" s="3">
        <v>20584</v>
      </c>
      <c r="BT45" s="3">
        <v>17063</v>
      </c>
      <c r="BU45" s="5">
        <v>1903.82</v>
      </c>
      <c r="BV45" s="3">
        <v>2000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5">
        <v>104518.87</v>
      </c>
      <c r="CD45" s="5">
        <v>2364970.42</v>
      </c>
      <c r="CE45" s="5">
        <v>254969.97</v>
      </c>
      <c r="CF45" s="5">
        <v>2491121.42</v>
      </c>
      <c r="CG45" s="5">
        <v>169624.83</v>
      </c>
      <c r="CH45" s="3">
        <v>124881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5">
        <v>4420551.91</v>
      </c>
      <c r="CX45" s="5">
        <v>6522498.42</v>
      </c>
      <c r="CY45" s="5">
        <v>2394422.15</v>
      </c>
      <c r="CZ45" s="5">
        <v>2305825.17</v>
      </c>
      <c r="DA45" s="5">
        <v>148586.24</v>
      </c>
      <c r="DB45" s="3">
        <v>148845</v>
      </c>
      <c r="DC45" s="5">
        <v>93636.23</v>
      </c>
      <c r="DD45" s="3">
        <v>96820</v>
      </c>
      <c r="DE45" s="3">
        <v>0</v>
      </c>
      <c r="DF45" s="3">
        <v>0</v>
      </c>
      <c r="DG45" s="5">
        <v>49054.62</v>
      </c>
      <c r="DH45" s="5">
        <v>43374.36</v>
      </c>
      <c r="DI45" s="5">
        <v>11338.4</v>
      </c>
      <c r="DJ45" s="3">
        <v>57262</v>
      </c>
      <c r="DK45" s="5">
        <v>2697037.64</v>
      </c>
      <c r="DL45" s="5">
        <v>2652126.53</v>
      </c>
      <c r="DM45" s="5">
        <v>221399.53</v>
      </c>
      <c r="DN45" s="3">
        <v>224730</v>
      </c>
      <c r="DO45" s="5">
        <v>74641.43</v>
      </c>
      <c r="DP45" s="3">
        <v>31245</v>
      </c>
      <c r="DQ45" s="5">
        <v>514522.45</v>
      </c>
      <c r="DR45" s="3">
        <v>510987</v>
      </c>
      <c r="DS45" s="5">
        <v>138578.33</v>
      </c>
      <c r="DT45" s="3">
        <v>171861</v>
      </c>
      <c r="DU45" s="5">
        <v>775.7</v>
      </c>
      <c r="DV45" s="3">
        <v>0</v>
      </c>
      <c r="DW45" s="5">
        <v>949917.44</v>
      </c>
      <c r="DX45" s="3">
        <v>938823</v>
      </c>
      <c r="DY45" s="5">
        <v>149941.31</v>
      </c>
      <c r="DZ45" s="3">
        <v>153345</v>
      </c>
      <c r="EA45" s="5">
        <v>237609.12</v>
      </c>
      <c r="EB45" s="5">
        <v>244656.06</v>
      </c>
      <c r="EC45" s="5">
        <v>218347.62</v>
      </c>
      <c r="ED45" s="3">
        <v>220170</v>
      </c>
      <c r="EE45" s="5">
        <v>605898.05</v>
      </c>
      <c r="EF45" s="5">
        <v>618171.06</v>
      </c>
      <c r="EG45" s="5">
        <v>209316.52</v>
      </c>
      <c r="EH45" s="5">
        <v>210824.81</v>
      </c>
      <c r="EI45" s="3">
        <v>0</v>
      </c>
      <c r="EJ45" s="3">
        <v>0</v>
      </c>
      <c r="EK45" s="5">
        <v>8.54</v>
      </c>
      <c r="EL45" s="3">
        <v>200</v>
      </c>
      <c r="EM45" s="3">
        <v>0</v>
      </c>
      <c r="EN45" s="3">
        <v>0</v>
      </c>
      <c r="EO45" s="5">
        <v>209325.06</v>
      </c>
      <c r="EP45" s="5">
        <v>211024.81</v>
      </c>
      <c r="EQ45" s="5">
        <v>401807.27</v>
      </c>
      <c r="ER45" s="3">
        <v>3133482</v>
      </c>
      <c r="ES45" s="5">
        <v>140617.16</v>
      </c>
      <c r="ET45" s="3">
        <v>139829</v>
      </c>
      <c r="EU45" s="5">
        <v>32662.08</v>
      </c>
      <c r="EV45" s="3">
        <v>0</v>
      </c>
      <c r="EW45" s="3">
        <v>0</v>
      </c>
      <c r="EX45" s="3">
        <v>0</v>
      </c>
      <c r="EY45" s="3">
        <v>0</v>
      </c>
      <c r="EZ45" s="3">
        <v>0</v>
      </c>
      <c r="FA45" s="5">
        <v>5037264.7</v>
      </c>
      <c r="FB45" s="5">
        <v>7693456.4</v>
      </c>
      <c r="FC45" s="5">
        <v>545620.3</v>
      </c>
      <c r="FD45" s="3">
        <v>3200702</v>
      </c>
      <c r="FE45" s="5">
        <v>140617.16</v>
      </c>
      <c r="FF45" s="3">
        <v>139829</v>
      </c>
      <c r="FG45" s="5">
        <v>4351027.24</v>
      </c>
      <c r="FH45" s="5">
        <v>4352925.4</v>
      </c>
      <c r="FI45" s="5">
        <v>399783.28</v>
      </c>
      <c r="FJ45" s="4"/>
      <c r="FK45" s="5">
        <v>3951243.96</v>
      </c>
      <c r="FL45" s="4"/>
      <c r="FM45" s="3">
        <v>7589</v>
      </c>
      <c r="FN45" s="4"/>
      <c r="FO45" s="5">
        <v>40.89</v>
      </c>
      <c r="FP45" s="4"/>
      <c r="FQ45" s="3">
        <v>42332</v>
      </c>
      <c r="FR45" s="4"/>
      <c r="FS45" s="5">
        <v>44.39</v>
      </c>
      <c r="FT45" s="4"/>
      <c r="FU45" s="3">
        <v>44304</v>
      </c>
      <c r="FV45" s="4"/>
      <c r="FW45" s="5">
        <v>535047.65</v>
      </c>
      <c r="FX45" s="4"/>
      <c r="FY45" s="5">
        <v>-4264.18</v>
      </c>
      <c r="FZ45" s="4"/>
      <c r="GA45" s="3">
        <v>0</v>
      </c>
      <c r="GB45" s="4"/>
      <c r="GC45" s="5">
        <v>539311.83</v>
      </c>
      <c r="GD45" s="4"/>
      <c r="GE45" s="5">
        <v>1195718.87</v>
      </c>
      <c r="GF45" s="4"/>
      <c r="GG45" s="3">
        <v>0</v>
      </c>
      <c r="GH45" s="4"/>
      <c r="GI45" s="4"/>
      <c r="GJ45" s="4"/>
    </row>
    <row r="46" spans="1:192" ht="12.75">
      <c r="A46" s="2" t="s">
        <v>78</v>
      </c>
      <c r="B46" s="2" t="s">
        <v>79</v>
      </c>
      <c r="C46" s="3">
        <v>470</v>
      </c>
      <c r="D46" s="4"/>
      <c r="E46" s="5">
        <v>828.6</v>
      </c>
      <c r="F46" s="4"/>
      <c r="G46" s="31">
        <v>-0.07</v>
      </c>
      <c r="H46" s="4"/>
      <c r="I46" s="5">
        <v>886.47</v>
      </c>
      <c r="J46" s="4"/>
      <c r="K46" s="5">
        <v>874.9</v>
      </c>
      <c r="L46" s="4"/>
      <c r="M46" s="3">
        <v>48607450</v>
      </c>
      <c r="N46" s="4"/>
      <c r="O46" s="24">
        <v>28</v>
      </c>
      <c r="P46" s="25"/>
      <c r="Q46" s="24">
        <v>25</v>
      </c>
      <c r="R46" s="25"/>
      <c r="S46" s="24">
        <v>3</v>
      </c>
      <c r="T46" s="25"/>
      <c r="U46" s="24">
        <v>0</v>
      </c>
      <c r="V46" s="25"/>
      <c r="W46" s="24">
        <v>10.1</v>
      </c>
      <c r="X46" s="25"/>
      <c r="Y46" s="24">
        <v>38.1</v>
      </c>
      <c r="Z46" s="25"/>
      <c r="AA46" s="5">
        <v>4664230.14</v>
      </c>
      <c r="AB46" s="4"/>
      <c r="AC46" s="5">
        <v>1238291.42</v>
      </c>
      <c r="AD46" s="5">
        <v>1667805.94</v>
      </c>
      <c r="AE46" s="5">
        <v>655869.02</v>
      </c>
      <c r="AF46" s="3">
        <v>370480</v>
      </c>
      <c r="AG46" s="3">
        <v>0</v>
      </c>
      <c r="AH46" s="3">
        <v>0</v>
      </c>
      <c r="AI46" s="3">
        <v>3801092</v>
      </c>
      <c r="AJ46" s="3">
        <v>3865402</v>
      </c>
      <c r="AK46" s="3">
        <v>0</v>
      </c>
      <c r="AL46" s="3">
        <v>45093</v>
      </c>
      <c r="AM46" s="3">
        <v>0</v>
      </c>
      <c r="AN46" s="3">
        <v>0</v>
      </c>
      <c r="AO46" s="3">
        <v>26028</v>
      </c>
      <c r="AP46" s="3">
        <v>0</v>
      </c>
      <c r="AQ46" s="3">
        <v>17984</v>
      </c>
      <c r="AR46" s="3">
        <v>0</v>
      </c>
      <c r="AS46" s="3">
        <v>0</v>
      </c>
      <c r="AT46" s="3">
        <v>0</v>
      </c>
      <c r="AU46" s="3">
        <v>55999</v>
      </c>
      <c r="AV46" s="3">
        <v>0</v>
      </c>
      <c r="AW46" s="3">
        <v>19980</v>
      </c>
      <c r="AX46" s="3">
        <v>17760</v>
      </c>
      <c r="AY46" s="5">
        <v>578.24</v>
      </c>
      <c r="AZ46" s="3">
        <v>0</v>
      </c>
      <c r="BA46" s="5">
        <v>5815821.68</v>
      </c>
      <c r="BB46" s="5">
        <v>5966540.94</v>
      </c>
      <c r="BC46" s="3">
        <v>0</v>
      </c>
      <c r="BD46" s="3">
        <v>0</v>
      </c>
      <c r="BE46" s="3">
        <v>36072</v>
      </c>
      <c r="BF46" s="3">
        <v>36525</v>
      </c>
      <c r="BG46" s="5">
        <v>13456.22</v>
      </c>
      <c r="BH46" s="3">
        <v>0</v>
      </c>
      <c r="BI46" s="3">
        <v>0</v>
      </c>
      <c r="BJ46" s="3">
        <v>0</v>
      </c>
      <c r="BK46" s="3">
        <v>10985</v>
      </c>
      <c r="BL46" s="3">
        <v>7395</v>
      </c>
      <c r="BM46" s="3">
        <v>0</v>
      </c>
      <c r="BN46" s="3">
        <v>0</v>
      </c>
      <c r="BO46" s="3">
        <v>240960</v>
      </c>
      <c r="BP46" s="3">
        <v>249488</v>
      </c>
      <c r="BQ46" s="3">
        <v>9306</v>
      </c>
      <c r="BR46" s="3">
        <v>0</v>
      </c>
      <c r="BS46" s="3">
        <v>0</v>
      </c>
      <c r="BT46" s="3">
        <v>0</v>
      </c>
      <c r="BU46" s="5">
        <v>3307.51</v>
      </c>
      <c r="BV46" s="3">
        <v>3400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86879</v>
      </c>
      <c r="CD46" s="3">
        <v>83206</v>
      </c>
      <c r="CE46" s="5">
        <v>400965.73</v>
      </c>
      <c r="CF46" s="3">
        <v>380014</v>
      </c>
      <c r="CG46" s="5">
        <v>1531263.63</v>
      </c>
      <c r="CH46" s="5">
        <v>680017.97</v>
      </c>
      <c r="CI46" s="3">
        <v>0</v>
      </c>
      <c r="CJ46" s="3">
        <v>0</v>
      </c>
      <c r="CK46" s="3">
        <v>0</v>
      </c>
      <c r="CL46" s="5">
        <v>5621.94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5">
        <v>5621.94</v>
      </c>
      <c r="CW46" s="5">
        <v>7748051.04</v>
      </c>
      <c r="CX46" s="5">
        <v>7032194.85</v>
      </c>
      <c r="CY46" s="5">
        <v>3771098.56</v>
      </c>
      <c r="CZ46" s="5">
        <v>3003952.32</v>
      </c>
      <c r="DA46" s="5">
        <v>363878.99</v>
      </c>
      <c r="DB46" s="5">
        <v>366220.36</v>
      </c>
      <c r="DC46" s="5">
        <v>226257.48</v>
      </c>
      <c r="DD46" s="5">
        <v>217257.95</v>
      </c>
      <c r="DE46" s="3">
        <v>0</v>
      </c>
      <c r="DF46" s="3">
        <v>0</v>
      </c>
      <c r="DG46" s="5">
        <v>214364.39</v>
      </c>
      <c r="DH46" s="5">
        <v>231361.51</v>
      </c>
      <c r="DI46" s="5">
        <v>45977.38</v>
      </c>
      <c r="DJ46" s="5">
        <v>30022.8</v>
      </c>
      <c r="DK46" s="5">
        <v>4621576.8</v>
      </c>
      <c r="DL46" s="5">
        <v>3848814.94</v>
      </c>
      <c r="DM46" s="5">
        <v>336666.48</v>
      </c>
      <c r="DN46" s="5">
        <v>171653.83</v>
      </c>
      <c r="DO46" s="5">
        <v>142466.56</v>
      </c>
      <c r="DP46" s="5">
        <v>97720.34</v>
      </c>
      <c r="DQ46" s="5">
        <v>715877.06</v>
      </c>
      <c r="DR46" s="5">
        <v>611734.73</v>
      </c>
      <c r="DS46" s="5">
        <v>571760.62</v>
      </c>
      <c r="DT46" s="5">
        <v>470200.58</v>
      </c>
      <c r="DU46" s="3">
        <v>0</v>
      </c>
      <c r="DV46" s="3">
        <v>0</v>
      </c>
      <c r="DW46" s="5">
        <v>1766770.72</v>
      </c>
      <c r="DX46" s="5">
        <v>1351309.48</v>
      </c>
      <c r="DY46" s="5">
        <v>383041.91</v>
      </c>
      <c r="DZ46" s="5">
        <v>380577.55</v>
      </c>
      <c r="EA46" s="5">
        <v>359906.61</v>
      </c>
      <c r="EB46" s="5">
        <v>348888.26</v>
      </c>
      <c r="EC46" s="5">
        <v>367254.82</v>
      </c>
      <c r="ED46" s="5">
        <v>417893.58</v>
      </c>
      <c r="EE46" s="5">
        <v>1110203.34</v>
      </c>
      <c r="EF46" s="5">
        <v>1147359.39</v>
      </c>
      <c r="EG46" s="5">
        <v>394486.18</v>
      </c>
      <c r="EH46" s="5">
        <v>364729.19</v>
      </c>
      <c r="EI46" s="3">
        <v>0</v>
      </c>
      <c r="EJ46" s="3">
        <v>0</v>
      </c>
      <c r="EK46" s="3">
        <v>0</v>
      </c>
      <c r="EL46" s="3">
        <v>300</v>
      </c>
      <c r="EM46" s="3">
        <v>0</v>
      </c>
      <c r="EN46" s="3">
        <v>0</v>
      </c>
      <c r="EO46" s="5">
        <v>394486.18</v>
      </c>
      <c r="EP46" s="5">
        <v>365029.19</v>
      </c>
      <c r="EQ46" s="5">
        <v>230738.73</v>
      </c>
      <c r="ER46" s="3">
        <v>257000</v>
      </c>
      <c r="ES46" s="5">
        <v>329188.93</v>
      </c>
      <c r="ET46" s="5">
        <v>330763.07</v>
      </c>
      <c r="EU46" s="5">
        <v>50408.58</v>
      </c>
      <c r="EV46" s="3">
        <v>0</v>
      </c>
      <c r="EW46" s="3">
        <v>0</v>
      </c>
      <c r="EX46" s="3">
        <v>0</v>
      </c>
      <c r="EY46" s="3">
        <v>0</v>
      </c>
      <c r="EZ46" s="3">
        <v>0</v>
      </c>
      <c r="FA46" s="5">
        <v>8503373.28</v>
      </c>
      <c r="FB46" s="5">
        <v>7300276.07</v>
      </c>
      <c r="FC46" s="5">
        <v>458057.41</v>
      </c>
      <c r="FD46" s="5">
        <v>424522.03</v>
      </c>
      <c r="FE46" s="5">
        <v>329188.93</v>
      </c>
      <c r="FF46" s="5">
        <v>330763.07</v>
      </c>
      <c r="FG46" s="5">
        <v>7716126.94</v>
      </c>
      <c r="FH46" s="5">
        <v>6544990.97</v>
      </c>
      <c r="FI46" s="5">
        <v>845996.46</v>
      </c>
      <c r="FJ46" s="4"/>
      <c r="FK46" s="5">
        <v>6870130.48</v>
      </c>
      <c r="FL46" s="4"/>
      <c r="FM46" s="3">
        <v>8291</v>
      </c>
      <c r="FN46" s="4"/>
      <c r="FO46" s="5">
        <v>68.24</v>
      </c>
      <c r="FP46" s="4"/>
      <c r="FQ46" s="3">
        <v>38077</v>
      </c>
      <c r="FR46" s="4"/>
      <c r="FS46" s="5">
        <v>73.41</v>
      </c>
      <c r="FT46" s="4"/>
      <c r="FU46" s="3">
        <v>41047</v>
      </c>
      <c r="FV46" s="4"/>
      <c r="FW46" s="5">
        <v>1610404.47</v>
      </c>
      <c r="FX46" s="4"/>
      <c r="FY46" s="5">
        <v>1576.31</v>
      </c>
      <c r="FZ46" s="4"/>
      <c r="GA46" s="3">
        <v>0</v>
      </c>
      <c r="GB46" s="4"/>
      <c r="GC46" s="5">
        <v>1608828.16</v>
      </c>
      <c r="GD46" s="4"/>
      <c r="GE46" s="3">
        <v>0</v>
      </c>
      <c r="GF46" s="4"/>
      <c r="GG46" s="3">
        <v>0</v>
      </c>
      <c r="GH46" s="4"/>
      <c r="GI46" s="4"/>
      <c r="GJ46" s="4"/>
    </row>
    <row r="47" spans="1:192" ht="12.75">
      <c r="A47" s="2" t="s">
        <v>80</v>
      </c>
      <c r="B47" s="2" t="s">
        <v>81</v>
      </c>
      <c r="C47" s="3">
        <v>387</v>
      </c>
      <c r="D47" s="4"/>
      <c r="E47" s="5">
        <v>2884.02</v>
      </c>
      <c r="F47" s="4"/>
      <c r="G47" s="31">
        <v>-0.11</v>
      </c>
      <c r="H47" s="4"/>
      <c r="I47" s="5">
        <v>3067.88</v>
      </c>
      <c r="J47" s="4"/>
      <c r="K47" s="5">
        <v>3187.4</v>
      </c>
      <c r="L47" s="4"/>
      <c r="M47" s="3">
        <v>221830893</v>
      </c>
      <c r="N47" s="4"/>
      <c r="O47" s="24">
        <v>25</v>
      </c>
      <c r="P47" s="25"/>
      <c r="Q47" s="24">
        <v>25</v>
      </c>
      <c r="R47" s="25"/>
      <c r="S47" s="24">
        <v>0</v>
      </c>
      <c r="T47" s="25"/>
      <c r="U47" s="24">
        <v>0</v>
      </c>
      <c r="V47" s="25"/>
      <c r="W47" s="24">
        <v>4.6</v>
      </c>
      <c r="X47" s="25"/>
      <c r="Y47" s="24">
        <v>29.6</v>
      </c>
      <c r="Z47" s="25"/>
      <c r="AA47" s="5">
        <v>9267290.61</v>
      </c>
      <c r="AB47" s="4"/>
      <c r="AC47" s="5">
        <v>5744529.6</v>
      </c>
      <c r="AD47" s="3">
        <v>5323941</v>
      </c>
      <c r="AE47" s="5">
        <v>1216444.21</v>
      </c>
      <c r="AF47" s="5">
        <v>813145.13</v>
      </c>
      <c r="AG47" s="5">
        <v>473127.46</v>
      </c>
      <c r="AH47" s="3">
        <v>350000</v>
      </c>
      <c r="AI47" s="3">
        <v>12815900</v>
      </c>
      <c r="AJ47" s="3">
        <v>11791310</v>
      </c>
      <c r="AK47" s="3">
        <v>0</v>
      </c>
      <c r="AL47" s="3">
        <v>156909</v>
      </c>
      <c r="AM47" s="3">
        <v>0</v>
      </c>
      <c r="AN47" s="3">
        <v>0</v>
      </c>
      <c r="AO47" s="3">
        <v>0</v>
      </c>
      <c r="AP47" s="3">
        <v>0</v>
      </c>
      <c r="AQ47" s="3">
        <v>208727</v>
      </c>
      <c r="AR47" s="3">
        <v>316718</v>
      </c>
      <c r="AS47" s="3">
        <v>1698600</v>
      </c>
      <c r="AT47" s="3">
        <v>849300</v>
      </c>
      <c r="AU47" s="3">
        <v>8206</v>
      </c>
      <c r="AV47" s="3">
        <v>0</v>
      </c>
      <c r="AW47" s="3">
        <v>0</v>
      </c>
      <c r="AX47" s="3">
        <v>0</v>
      </c>
      <c r="AY47" s="5">
        <v>1736.68</v>
      </c>
      <c r="AZ47" s="3">
        <v>0</v>
      </c>
      <c r="BA47" s="5">
        <v>22167270.95</v>
      </c>
      <c r="BB47" s="5">
        <v>19601323.13</v>
      </c>
      <c r="BC47" s="5">
        <v>228756.61</v>
      </c>
      <c r="BD47" s="3">
        <v>0</v>
      </c>
      <c r="BE47" s="3">
        <v>131417</v>
      </c>
      <c r="BF47" s="3">
        <v>127096</v>
      </c>
      <c r="BG47" s="5">
        <v>40841.06</v>
      </c>
      <c r="BH47" s="3">
        <v>0</v>
      </c>
      <c r="BI47" s="3">
        <v>475</v>
      </c>
      <c r="BJ47" s="3">
        <v>0</v>
      </c>
      <c r="BK47" s="3">
        <v>28145</v>
      </c>
      <c r="BL47" s="3">
        <v>68177</v>
      </c>
      <c r="BM47" s="3">
        <v>4485</v>
      </c>
      <c r="BN47" s="3">
        <v>0</v>
      </c>
      <c r="BO47" s="3">
        <v>948960</v>
      </c>
      <c r="BP47" s="3">
        <v>929008</v>
      </c>
      <c r="BQ47" s="5">
        <v>56099.77</v>
      </c>
      <c r="BR47" s="3">
        <v>0</v>
      </c>
      <c r="BS47" s="3">
        <v>67438</v>
      </c>
      <c r="BT47" s="3">
        <v>0</v>
      </c>
      <c r="BU47" s="5">
        <v>11599.46</v>
      </c>
      <c r="BV47" s="3">
        <v>0</v>
      </c>
      <c r="BW47" s="3">
        <v>0</v>
      </c>
      <c r="BX47" s="3">
        <v>0</v>
      </c>
      <c r="BY47" s="3">
        <v>0</v>
      </c>
      <c r="BZ47" s="3">
        <v>370400</v>
      </c>
      <c r="CA47" s="3">
        <v>0</v>
      </c>
      <c r="CB47" s="3">
        <v>0</v>
      </c>
      <c r="CC47" s="5">
        <v>951773.27</v>
      </c>
      <c r="CD47" s="3">
        <v>129383</v>
      </c>
      <c r="CE47" s="5">
        <v>2469990.17</v>
      </c>
      <c r="CF47" s="3">
        <v>1624064</v>
      </c>
      <c r="CG47" s="5">
        <v>2639340.34</v>
      </c>
      <c r="CH47" s="5">
        <v>3061320.46</v>
      </c>
      <c r="CI47" s="5">
        <v>100.13</v>
      </c>
      <c r="CJ47" s="3">
        <v>0</v>
      </c>
      <c r="CK47" s="5">
        <v>832552.25</v>
      </c>
      <c r="CL47" s="3">
        <v>0</v>
      </c>
      <c r="CM47" s="5">
        <v>120203.84</v>
      </c>
      <c r="CN47" s="3">
        <v>128209</v>
      </c>
      <c r="CO47" s="3">
        <v>18250</v>
      </c>
      <c r="CP47" s="3">
        <v>0</v>
      </c>
      <c r="CQ47" s="5">
        <v>22938.82</v>
      </c>
      <c r="CR47" s="3">
        <v>0</v>
      </c>
      <c r="CS47" s="3">
        <v>0</v>
      </c>
      <c r="CT47" s="3">
        <v>0</v>
      </c>
      <c r="CU47" s="5">
        <v>994045.04</v>
      </c>
      <c r="CV47" s="3">
        <v>128209</v>
      </c>
      <c r="CW47" s="5">
        <v>28270646.5</v>
      </c>
      <c r="CX47" s="5">
        <v>24414916.59</v>
      </c>
      <c r="CY47" s="5">
        <v>9238914.87</v>
      </c>
      <c r="CZ47" s="5">
        <v>9458208.1</v>
      </c>
      <c r="DA47" s="5">
        <v>1385675.79</v>
      </c>
      <c r="DB47" s="5">
        <v>1467254.28</v>
      </c>
      <c r="DC47" s="5">
        <v>732749.21</v>
      </c>
      <c r="DD47" s="5">
        <v>670091.01</v>
      </c>
      <c r="DE47" s="5">
        <v>254343.96</v>
      </c>
      <c r="DF47" s="5">
        <v>264466.77</v>
      </c>
      <c r="DG47" s="5">
        <v>1090544.19</v>
      </c>
      <c r="DH47" s="5">
        <v>1252641.56</v>
      </c>
      <c r="DI47" s="5">
        <v>372003.91</v>
      </c>
      <c r="DJ47" s="5">
        <v>429326.4</v>
      </c>
      <c r="DK47" s="5">
        <v>13074231.93</v>
      </c>
      <c r="DL47" s="5">
        <v>13541988.12</v>
      </c>
      <c r="DM47" s="5">
        <v>490263.63</v>
      </c>
      <c r="DN47" s="5">
        <v>426086.85</v>
      </c>
      <c r="DO47" s="5">
        <v>467392.85</v>
      </c>
      <c r="DP47" s="5">
        <v>530657.15</v>
      </c>
      <c r="DQ47" s="5">
        <v>2303984.45</v>
      </c>
      <c r="DR47" s="5">
        <v>3220512.25</v>
      </c>
      <c r="DS47" s="5">
        <v>1001241.64</v>
      </c>
      <c r="DT47" s="5">
        <v>1629369.61</v>
      </c>
      <c r="DU47" s="5">
        <v>128286.27</v>
      </c>
      <c r="DV47" s="3">
        <v>128209</v>
      </c>
      <c r="DW47" s="5">
        <v>4391168.84</v>
      </c>
      <c r="DX47" s="5">
        <v>5934834.86</v>
      </c>
      <c r="DY47" s="5">
        <v>803342.8</v>
      </c>
      <c r="DZ47" s="5">
        <v>936358.63</v>
      </c>
      <c r="EA47" s="5">
        <v>1340741.32</v>
      </c>
      <c r="EB47" s="5">
        <v>1846921.33</v>
      </c>
      <c r="EC47" s="5">
        <v>1207577.92</v>
      </c>
      <c r="ED47" s="5">
        <v>1437851.06</v>
      </c>
      <c r="EE47" s="5">
        <v>3351662.04</v>
      </c>
      <c r="EF47" s="5">
        <v>4221131.02</v>
      </c>
      <c r="EG47" s="5">
        <v>1214420.92</v>
      </c>
      <c r="EH47" s="5">
        <v>1216142.75</v>
      </c>
      <c r="EI47" s="3">
        <v>0</v>
      </c>
      <c r="EJ47" s="3">
        <v>0</v>
      </c>
      <c r="EK47" s="3">
        <v>8430</v>
      </c>
      <c r="EL47" s="3">
        <v>5000</v>
      </c>
      <c r="EM47" s="3">
        <v>0</v>
      </c>
      <c r="EN47" s="3">
        <v>0</v>
      </c>
      <c r="EO47" s="5">
        <v>1222850.92</v>
      </c>
      <c r="EP47" s="5">
        <v>1221142.75</v>
      </c>
      <c r="EQ47" s="5">
        <v>3002669.63</v>
      </c>
      <c r="ER47" s="5">
        <v>950370.38</v>
      </c>
      <c r="ES47" s="5">
        <v>1133968.14</v>
      </c>
      <c r="ET47" s="3">
        <v>658181</v>
      </c>
      <c r="EU47" s="3">
        <v>0</v>
      </c>
      <c r="EV47" s="3">
        <v>0</v>
      </c>
      <c r="EW47" s="3">
        <v>0</v>
      </c>
      <c r="EX47" s="3">
        <v>0</v>
      </c>
      <c r="EY47" s="5">
        <v>48980.44</v>
      </c>
      <c r="EZ47" s="5">
        <v>51659.95</v>
      </c>
      <c r="FA47" s="5">
        <v>26225531.94</v>
      </c>
      <c r="FB47" s="5">
        <v>26579308.08</v>
      </c>
      <c r="FC47" s="5">
        <v>3357631.06</v>
      </c>
      <c r="FD47" s="5">
        <v>1820094.64</v>
      </c>
      <c r="FE47" s="5">
        <v>1133968.14</v>
      </c>
      <c r="FF47" s="3">
        <v>658181</v>
      </c>
      <c r="FG47" s="5">
        <v>21733932.74</v>
      </c>
      <c r="FH47" s="5">
        <v>24101032.44</v>
      </c>
      <c r="FI47" s="5">
        <v>1848033.77</v>
      </c>
      <c r="FJ47" s="4"/>
      <c r="FK47" s="5">
        <v>19885898.97</v>
      </c>
      <c r="FL47" s="4"/>
      <c r="FM47" s="3">
        <v>6895</v>
      </c>
      <c r="FN47" s="4"/>
      <c r="FO47" s="5">
        <v>203.6</v>
      </c>
      <c r="FP47" s="4"/>
      <c r="FQ47" s="3">
        <v>42809</v>
      </c>
      <c r="FR47" s="4"/>
      <c r="FS47" s="5">
        <v>222.86</v>
      </c>
      <c r="FT47" s="4"/>
      <c r="FU47" s="3">
        <v>44995</v>
      </c>
      <c r="FV47" s="4"/>
      <c r="FW47" s="5">
        <v>5194073.45</v>
      </c>
      <c r="FX47" s="4"/>
      <c r="FY47" s="5">
        <v>187944.08</v>
      </c>
      <c r="FZ47" s="4"/>
      <c r="GA47" s="3">
        <v>0</v>
      </c>
      <c r="GB47" s="4"/>
      <c r="GC47" s="5">
        <v>5006129.37</v>
      </c>
      <c r="GD47" s="4"/>
      <c r="GE47" s="5">
        <v>2801684.48</v>
      </c>
      <c r="GF47" s="4"/>
      <c r="GG47" s="3">
        <v>0</v>
      </c>
      <c r="GH47" s="4"/>
      <c r="GI47" s="4"/>
      <c r="GJ47" s="4"/>
    </row>
    <row r="48" spans="1:192" ht="12.75">
      <c r="A48" s="2" t="s">
        <v>82</v>
      </c>
      <c r="B48" s="2" t="s">
        <v>83</v>
      </c>
      <c r="C48" s="3">
        <v>296</v>
      </c>
      <c r="D48" s="4"/>
      <c r="E48" s="5">
        <v>599.54</v>
      </c>
      <c r="F48" s="4"/>
      <c r="G48" s="31">
        <v>-0.08</v>
      </c>
      <c r="H48" s="4"/>
      <c r="I48" s="5">
        <v>637.21</v>
      </c>
      <c r="J48" s="4"/>
      <c r="K48" s="5">
        <v>680.65</v>
      </c>
      <c r="L48" s="4"/>
      <c r="M48" s="3">
        <v>60861001</v>
      </c>
      <c r="N48" s="4"/>
      <c r="O48" s="24">
        <v>29.9</v>
      </c>
      <c r="P48" s="25"/>
      <c r="Q48" s="24">
        <v>25</v>
      </c>
      <c r="R48" s="25"/>
      <c r="S48" s="24">
        <v>4.9</v>
      </c>
      <c r="T48" s="25"/>
      <c r="U48" s="24">
        <v>0</v>
      </c>
      <c r="V48" s="25"/>
      <c r="W48" s="24">
        <v>4</v>
      </c>
      <c r="X48" s="25"/>
      <c r="Y48" s="24">
        <v>33.9</v>
      </c>
      <c r="Z48" s="25"/>
      <c r="AA48" s="5">
        <v>1576679.17</v>
      </c>
      <c r="AB48" s="4"/>
      <c r="AC48" s="5">
        <v>1783110.69</v>
      </c>
      <c r="AD48" s="3">
        <v>2097944</v>
      </c>
      <c r="AE48" s="5">
        <v>477488.68</v>
      </c>
      <c r="AF48" s="5">
        <v>475281.65</v>
      </c>
      <c r="AG48" s="5">
        <v>101033.49</v>
      </c>
      <c r="AH48" s="3">
        <v>100000</v>
      </c>
      <c r="AI48" s="3">
        <v>2448679</v>
      </c>
      <c r="AJ48" s="3">
        <v>2093400</v>
      </c>
      <c r="AK48" s="3">
        <v>0</v>
      </c>
      <c r="AL48" s="3">
        <v>32604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118240</v>
      </c>
      <c r="AS48" s="3">
        <v>0</v>
      </c>
      <c r="AT48" s="3">
        <v>0</v>
      </c>
      <c r="AU48" s="3">
        <v>285981</v>
      </c>
      <c r="AV48" s="3">
        <v>275000</v>
      </c>
      <c r="AW48" s="3">
        <v>11376</v>
      </c>
      <c r="AX48" s="3">
        <v>10112</v>
      </c>
      <c r="AY48" s="3">
        <v>0</v>
      </c>
      <c r="AZ48" s="3">
        <v>0</v>
      </c>
      <c r="BA48" s="5">
        <v>5107668.86</v>
      </c>
      <c r="BB48" s="5">
        <v>5202581.65</v>
      </c>
      <c r="BC48" s="3">
        <v>0</v>
      </c>
      <c r="BD48" s="3">
        <v>0</v>
      </c>
      <c r="BE48" s="3">
        <v>28063</v>
      </c>
      <c r="BF48" s="3">
        <v>26409</v>
      </c>
      <c r="BG48" s="5">
        <v>4068.18</v>
      </c>
      <c r="BH48" s="3">
        <v>4000</v>
      </c>
      <c r="BI48" s="3">
        <v>25</v>
      </c>
      <c r="BJ48" s="3">
        <v>0</v>
      </c>
      <c r="BK48" s="3">
        <v>0</v>
      </c>
      <c r="BL48" s="3">
        <v>7395</v>
      </c>
      <c r="BM48" s="3">
        <v>0</v>
      </c>
      <c r="BN48" s="3">
        <v>293</v>
      </c>
      <c r="BO48" s="3">
        <v>153600</v>
      </c>
      <c r="BP48" s="3">
        <v>128960</v>
      </c>
      <c r="BQ48" s="3">
        <v>4950</v>
      </c>
      <c r="BR48" s="3">
        <v>4617</v>
      </c>
      <c r="BS48" s="3">
        <v>0</v>
      </c>
      <c r="BT48" s="3">
        <v>0</v>
      </c>
      <c r="BU48" s="5">
        <v>2724.64</v>
      </c>
      <c r="BV48" s="3">
        <v>2900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19402</v>
      </c>
      <c r="CD48" s="3">
        <v>11090</v>
      </c>
      <c r="CE48" s="5">
        <v>212832.82</v>
      </c>
      <c r="CF48" s="3">
        <v>185664</v>
      </c>
      <c r="CG48" s="5">
        <v>639577.24</v>
      </c>
      <c r="CH48" s="3">
        <v>540702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1915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1915</v>
      </c>
      <c r="CV48" s="3">
        <v>0</v>
      </c>
      <c r="CW48" s="5">
        <v>5961993.92</v>
      </c>
      <c r="CX48" s="5">
        <v>5928947.65</v>
      </c>
      <c r="CY48" s="5">
        <v>2449229.38</v>
      </c>
      <c r="CZ48" s="5">
        <v>2219677.33</v>
      </c>
      <c r="DA48" s="5">
        <v>304958.31</v>
      </c>
      <c r="DB48" s="5">
        <v>375798.28</v>
      </c>
      <c r="DC48" s="5">
        <v>317454.54</v>
      </c>
      <c r="DD48" s="5">
        <v>360718.1</v>
      </c>
      <c r="DE48" s="3">
        <v>0</v>
      </c>
      <c r="DF48" s="3">
        <v>0</v>
      </c>
      <c r="DG48" s="5">
        <v>163188.24</v>
      </c>
      <c r="DH48" s="5">
        <v>140806.96</v>
      </c>
      <c r="DI48" s="5">
        <v>187745.88</v>
      </c>
      <c r="DJ48" s="5">
        <v>231060.07</v>
      </c>
      <c r="DK48" s="5">
        <v>3422576.35</v>
      </c>
      <c r="DL48" s="5">
        <v>3328060.74</v>
      </c>
      <c r="DM48" s="5">
        <v>122399.37</v>
      </c>
      <c r="DN48" s="5">
        <v>132973.72</v>
      </c>
      <c r="DO48" s="5">
        <v>128861.57</v>
      </c>
      <c r="DP48" s="5">
        <v>137853.72</v>
      </c>
      <c r="DQ48" s="5">
        <v>499878.22</v>
      </c>
      <c r="DR48" s="5">
        <v>535222.57</v>
      </c>
      <c r="DS48" s="5">
        <v>330593.26</v>
      </c>
      <c r="DT48" s="3">
        <v>200485</v>
      </c>
      <c r="DU48" s="5">
        <v>614.58</v>
      </c>
      <c r="DV48" s="3">
        <v>0</v>
      </c>
      <c r="DW48" s="3">
        <v>1082347</v>
      </c>
      <c r="DX48" s="5">
        <v>1006535.01</v>
      </c>
      <c r="DY48" s="5">
        <v>132751.24</v>
      </c>
      <c r="DZ48" s="5">
        <v>175300.97</v>
      </c>
      <c r="EA48" s="5">
        <v>394076.21</v>
      </c>
      <c r="EB48" s="5">
        <v>456715.88</v>
      </c>
      <c r="EC48" s="5">
        <v>412266.46</v>
      </c>
      <c r="ED48" s="5">
        <v>438035.13</v>
      </c>
      <c r="EE48" s="5">
        <v>939093.91</v>
      </c>
      <c r="EF48" s="5">
        <v>1070051.98</v>
      </c>
      <c r="EG48" s="5">
        <v>274833.41</v>
      </c>
      <c r="EH48" s="5">
        <v>299835.58</v>
      </c>
      <c r="EI48" s="3">
        <v>500</v>
      </c>
      <c r="EJ48" s="3">
        <v>1388</v>
      </c>
      <c r="EK48" s="5">
        <v>106.57</v>
      </c>
      <c r="EL48" s="3">
        <v>200</v>
      </c>
      <c r="EM48" s="3">
        <v>0</v>
      </c>
      <c r="EN48" s="3">
        <v>0</v>
      </c>
      <c r="EO48" s="5">
        <v>275439.98</v>
      </c>
      <c r="EP48" s="5">
        <v>301423.58</v>
      </c>
      <c r="EQ48" s="5">
        <v>7796.41</v>
      </c>
      <c r="ER48" s="5">
        <v>8418.99</v>
      </c>
      <c r="ES48" s="5">
        <v>135528.54</v>
      </c>
      <c r="ET48" s="5">
        <v>132664.96</v>
      </c>
      <c r="EU48" s="3">
        <v>0</v>
      </c>
      <c r="EV48" s="3">
        <v>0</v>
      </c>
      <c r="EW48" s="3">
        <v>0</v>
      </c>
      <c r="EX48" s="3">
        <v>0</v>
      </c>
      <c r="EY48" s="3">
        <v>0</v>
      </c>
      <c r="EZ48" s="3">
        <v>0</v>
      </c>
      <c r="FA48" s="5">
        <v>5862782.19</v>
      </c>
      <c r="FB48" s="5">
        <v>5847155.26</v>
      </c>
      <c r="FC48" s="5">
        <v>218033.35</v>
      </c>
      <c r="FD48" s="5">
        <v>78181.11</v>
      </c>
      <c r="FE48" s="5">
        <v>135528.54</v>
      </c>
      <c r="FF48" s="5">
        <v>132664.96</v>
      </c>
      <c r="FG48" s="5">
        <v>5509220.3</v>
      </c>
      <c r="FH48" s="5">
        <v>5636309.19</v>
      </c>
      <c r="FI48" s="5">
        <v>522484.18</v>
      </c>
      <c r="FJ48" s="4"/>
      <c r="FK48" s="5">
        <v>4986736.12</v>
      </c>
      <c r="FL48" s="4"/>
      <c r="FM48" s="3">
        <v>8317</v>
      </c>
      <c r="FN48" s="4"/>
      <c r="FO48" s="5">
        <v>58.18</v>
      </c>
      <c r="FP48" s="4"/>
      <c r="FQ48" s="3">
        <v>37996</v>
      </c>
      <c r="FR48" s="4"/>
      <c r="FS48" s="5">
        <v>63.29</v>
      </c>
      <c r="FT48" s="4"/>
      <c r="FU48" s="3">
        <v>40494</v>
      </c>
      <c r="FV48" s="4"/>
      <c r="FW48" s="5">
        <v>3749965.28</v>
      </c>
      <c r="FX48" s="4"/>
      <c r="FY48" s="5">
        <v>42905.4</v>
      </c>
      <c r="FZ48" s="4"/>
      <c r="GA48" s="3">
        <v>0</v>
      </c>
      <c r="GB48" s="4"/>
      <c r="GC48" s="5">
        <v>3707059.88</v>
      </c>
      <c r="GD48" s="4"/>
      <c r="GE48" s="5">
        <v>1058.67</v>
      </c>
      <c r="GF48" s="4"/>
      <c r="GG48" s="3">
        <v>0</v>
      </c>
      <c r="GH48" s="4"/>
      <c r="GI48" s="4"/>
      <c r="GJ48" s="4"/>
    </row>
    <row r="49" spans="1:192" ht="12.75">
      <c r="A49" s="2" t="s">
        <v>84</v>
      </c>
      <c r="B49" s="2" t="s">
        <v>85</v>
      </c>
      <c r="C49" s="3">
        <v>108</v>
      </c>
      <c r="D49" s="4"/>
      <c r="E49" s="5">
        <v>445.59</v>
      </c>
      <c r="F49" s="4"/>
      <c r="G49" s="31">
        <v>0.11</v>
      </c>
      <c r="H49" s="4"/>
      <c r="I49" s="5">
        <v>476.62</v>
      </c>
      <c r="J49" s="4"/>
      <c r="K49" s="5">
        <v>459.41</v>
      </c>
      <c r="L49" s="4"/>
      <c r="M49" s="3">
        <v>16780739</v>
      </c>
      <c r="N49" s="4"/>
      <c r="O49" s="24">
        <v>27</v>
      </c>
      <c r="P49" s="25"/>
      <c r="Q49" s="24">
        <v>25</v>
      </c>
      <c r="R49" s="25"/>
      <c r="S49" s="24">
        <v>2</v>
      </c>
      <c r="T49" s="25"/>
      <c r="U49" s="24">
        <v>0</v>
      </c>
      <c r="V49" s="25"/>
      <c r="W49" s="24">
        <v>16.8</v>
      </c>
      <c r="X49" s="25"/>
      <c r="Y49" s="24">
        <v>43.8</v>
      </c>
      <c r="Z49" s="25"/>
      <c r="AA49" s="5">
        <v>2503699.8</v>
      </c>
      <c r="AB49" s="4"/>
      <c r="AC49" s="5">
        <v>538485.35</v>
      </c>
      <c r="AD49" s="3">
        <v>635768</v>
      </c>
      <c r="AE49" s="5">
        <v>262774.34</v>
      </c>
      <c r="AF49" s="3">
        <v>137703</v>
      </c>
      <c r="AG49" s="5">
        <v>727.4</v>
      </c>
      <c r="AH49" s="3">
        <v>800</v>
      </c>
      <c r="AI49" s="3">
        <v>2235861</v>
      </c>
      <c r="AJ49" s="3">
        <v>2307167</v>
      </c>
      <c r="AK49" s="3">
        <v>0</v>
      </c>
      <c r="AL49" s="3">
        <v>24244</v>
      </c>
      <c r="AM49" s="3">
        <v>0</v>
      </c>
      <c r="AN49" s="3">
        <v>0</v>
      </c>
      <c r="AO49" s="3">
        <v>68148</v>
      </c>
      <c r="AP49" s="3">
        <v>0</v>
      </c>
      <c r="AQ49" s="3">
        <v>15399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56516</v>
      </c>
      <c r="AX49" s="3">
        <v>50236</v>
      </c>
      <c r="AY49" s="3">
        <v>0</v>
      </c>
      <c r="AZ49" s="3">
        <v>350</v>
      </c>
      <c r="BA49" s="5">
        <v>3177911.09</v>
      </c>
      <c r="BB49" s="3">
        <v>3156268</v>
      </c>
      <c r="BC49" s="3">
        <v>0</v>
      </c>
      <c r="BD49" s="3">
        <v>0</v>
      </c>
      <c r="BE49" s="3">
        <v>18941</v>
      </c>
      <c r="BF49" s="3">
        <v>19638</v>
      </c>
      <c r="BG49" s="3">
        <v>2000</v>
      </c>
      <c r="BH49" s="3">
        <v>11000</v>
      </c>
      <c r="BI49" s="3">
        <v>0</v>
      </c>
      <c r="BJ49" s="3">
        <v>0</v>
      </c>
      <c r="BK49" s="3">
        <v>20963</v>
      </c>
      <c r="BL49" s="3">
        <v>27019</v>
      </c>
      <c r="BM49" s="3">
        <v>975</v>
      </c>
      <c r="BN49" s="3">
        <v>1000</v>
      </c>
      <c r="BO49" s="3">
        <v>127680</v>
      </c>
      <c r="BP49" s="3">
        <v>149792</v>
      </c>
      <c r="BQ49" s="3">
        <v>4824</v>
      </c>
      <c r="BR49" s="3">
        <v>3433</v>
      </c>
      <c r="BS49" s="3">
        <v>0</v>
      </c>
      <c r="BT49" s="3">
        <v>0</v>
      </c>
      <c r="BU49" s="5">
        <v>1888.53</v>
      </c>
      <c r="BV49" s="3">
        <v>1900</v>
      </c>
      <c r="BW49" s="3">
        <v>0</v>
      </c>
      <c r="BX49" s="3">
        <v>0</v>
      </c>
      <c r="BY49" s="3">
        <v>88000</v>
      </c>
      <c r="BZ49" s="3">
        <v>93900</v>
      </c>
      <c r="CA49" s="3">
        <v>0</v>
      </c>
      <c r="CB49" s="3">
        <v>0</v>
      </c>
      <c r="CC49" s="5">
        <v>55710.84</v>
      </c>
      <c r="CD49" s="3">
        <v>2796651</v>
      </c>
      <c r="CE49" s="5">
        <v>320982.37</v>
      </c>
      <c r="CF49" s="3">
        <v>3104333</v>
      </c>
      <c r="CG49" s="5">
        <v>391406.54</v>
      </c>
      <c r="CH49" s="3">
        <v>410536</v>
      </c>
      <c r="CI49" s="3">
        <v>1397540</v>
      </c>
      <c r="CJ49" s="3">
        <v>0</v>
      </c>
      <c r="CK49" s="3">
        <v>0</v>
      </c>
      <c r="CL49" s="3">
        <v>0</v>
      </c>
      <c r="CM49" s="3">
        <v>0</v>
      </c>
      <c r="CN49" s="3">
        <v>0</v>
      </c>
      <c r="CO49" s="3">
        <v>1000</v>
      </c>
      <c r="CP49" s="3">
        <v>0</v>
      </c>
      <c r="CQ49" s="5">
        <v>17058.02</v>
      </c>
      <c r="CR49" s="3">
        <v>0</v>
      </c>
      <c r="CS49" s="3">
        <v>0</v>
      </c>
      <c r="CT49" s="3">
        <v>0</v>
      </c>
      <c r="CU49" s="5">
        <v>1415598.02</v>
      </c>
      <c r="CV49" s="3">
        <v>0</v>
      </c>
      <c r="CW49" s="5">
        <v>5305898.02</v>
      </c>
      <c r="CX49" s="3">
        <v>6671137</v>
      </c>
      <c r="CY49" s="5">
        <v>1583756.7</v>
      </c>
      <c r="CZ49" s="3">
        <v>1591884</v>
      </c>
      <c r="DA49" s="5">
        <v>170206.98</v>
      </c>
      <c r="DB49" s="3">
        <v>224372</v>
      </c>
      <c r="DC49" s="5">
        <v>179297.89</v>
      </c>
      <c r="DD49" s="3">
        <v>167251</v>
      </c>
      <c r="DE49" s="3">
        <v>0</v>
      </c>
      <c r="DF49" s="3">
        <v>0</v>
      </c>
      <c r="DG49" s="5">
        <v>82337.61</v>
      </c>
      <c r="DH49" s="3">
        <v>95842</v>
      </c>
      <c r="DI49" s="5">
        <v>94356.49</v>
      </c>
      <c r="DJ49" s="3">
        <v>79594</v>
      </c>
      <c r="DK49" s="5">
        <v>2109955.67</v>
      </c>
      <c r="DL49" s="3">
        <v>2158943</v>
      </c>
      <c r="DM49" s="5">
        <v>147301.35</v>
      </c>
      <c r="DN49" s="3">
        <v>151545</v>
      </c>
      <c r="DO49" s="5">
        <v>64887.16</v>
      </c>
      <c r="DP49" s="3">
        <v>91758</v>
      </c>
      <c r="DQ49" s="5">
        <v>364609.25</v>
      </c>
      <c r="DR49" s="3">
        <v>346528</v>
      </c>
      <c r="DS49" s="5">
        <v>257896.77</v>
      </c>
      <c r="DT49" s="3">
        <v>193011</v>
      </c>
      <c r="DU49" s="5">
        <v>3635.15</v>
      </c>
      <c r="DV49" s="3">
        <v>4000</v>
      </c>
      <c r="DW49" s="5">
        <v>838329.68</v>
      </c>
      <c r="DX49" s="3">
        <v>786842</v>
      </c>
      <c r="DY49" s="5">
        <v>145655.42</v>
      </c>
      <c r="DZ49" s="3">
        <v>153586</v>
      </c>
      <c r="EA49" s="5">
        <v>122476.08</v>
      </c>
      <c r="EB49" s="3">
        <v>200811</v>
      </c>
      <c r="EC49" s="5">
        <v>276936.03</v>
      </c>
      <c r="ED49" s="3">
        <v>236689</v>
      </c>
      <c r="EE49" s="5">
        <v>545067.53</v>
      </c>
      <c r="EF49" s="3">
        <v>591086</v>
      </c>
      <c r="EG49" s="5">
        <v>247381.95</v>
      </c>
      <c r="EH49" s="3">
        <v>258578</v>
      </c>
      <c r="EI49" s="5">
        <v>10516.08</v>
      </c>
      <c r="EJ49" s="3">
        <v>0</v>
      </c>
      <c r="EK49" s="3">
        <v>0</v>
      </c>
      <c r="EL49" s="3">
        <v>200</v>
      </c>
      <c r="EM49" s="3">
        <v>0</v>
      </c>
      <c r="EN49" s="3">
        <v>0</v>
      </c>
      <c r="EO49" s="5">
        <v>257898.03</v>
      </c>
      <c r="EP49" s="3">
        <v>258778</v>
      </c>
      <c r="EQ49" s="5">
        <v>190589.77</v>
      </c>
      <c r="ER49" s="3">
        <v>3823655</v>
      </c>
      <c r="ES49" s="5">
        <v>140478.93</v>
      </c>
      <c r="ET49" s="3">
        <v>218207</v>
      </c>
      <c r="EU49" s="3">
        <v>31622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5">
        <v>4113941.61</v>
      </c>
      <c r="FB49" s="3">
        <v>7837511</v>
      </c>
      <c r="FC49" s="5">
        <v>282664.33</v>
      </c>
      <c r="FD49" s="3">
        <v>3852821</v>
      </c>
      <c r="FE49" s="5">
        <v>140478.93</v>
      </c>
      <c r="FF49" s="3">
        <v>218207</v>
      </c>
      <c r="FG49" s="5">
        <v>3690798.35</v>
      </c>
      <c r="FH49" s="3">
        <v>3766483</v>
      </c>
      <c r="FI49" s="5">
        <v>335500.46</v>
      </c>
      <c r="FJ49" s="4"/>
      <c r="FK49" s="5">
        <v>3355297.89</v>
      </c>
      <c r="FL49" s="4"/>
      <c r="FM49" s="3">
        <v>7530</v>
      </c>
      <c r="FN49" s="4"/>
      <c r="FO49" s="5">
        <v>33.46</v>
      </c>
      <c r="FP49" s="4"/>
      <c r="FQ49" s="3">
        <v>39166</v>
      </c>
      <c r="FR49" s="4"/>
      <c r="FS49" s="5">
        <v>37.02</v>
      </c>
      <c r="FT49" s="4"/>
      <c r="FU49" s="3">
        <v>41759</v>
      </c>
      <c r="FV49" s="4"/>
      <c r="FW49" s="5">
        <v>805123.97</v>
      </c>
      <c r="FX49" s="4"/>
      <c r="FY49" s="5">
        <v>11820.92</v>
      </c>
      <c r="FZ49" s="4"/>
      <c r="GA49" s="3">
        <v>0</v>
      </c>
      <c r="GB49" s="4"/>
      <c r="GC49" s="5">
        <v>793303.05</v>
      </c>
      <c r="GD49" s="4"/>
      <c r="GE49" s="5">
        <v>1208125.62</v>
      </c>
      <c r="GF49" s="4"/>
      <c r="GG49" s="3">
        <v>0</v>
      </c>
      <c r="GH49" s="4"/>
      <c r="GI49" s="4"/>
      <c r="GJ49" s="4"/>
    </row>
    <row r="50" spans="1:192" ht="12.75">
      <c r="A50" s="2" t="s">
        <v>86</v>
      </c>
      <c r="B50" s="2" t="s">
        <v>87</v>
      </c>
      <c r="C50" s="3">
        <v>161</v>
      </c>
      <c r="D50" s="4"/>
      <c r="E50" s="5">
        <v>376.62</v>
      </c>
      <c r="F50" s="4"/>
      <c r="G50" s="31">
        <v>-0.18</v>
      </c>
      <c r="H50" s="4"/>
      <c r="I50" s="5">
        <v>388.9</v>
      </c>
      <c r="J50" s="4"/>
      <c r="K50" s="5">
        <v>416.63</v>
      </c>
      <c r="L50" s="4"/>
      <c r="M50" s="3">
        <v>24377438</v>
      </c>
      <c r="N50" s="4"/>
      <c r="O50" s="24">
        <v>25</v>
      </c>
      <c r="P50" s="25"/>
      <c r="Q50" s="24">
        <v>25</v>
      </c>
      <c r="R50" s="25"/>
      <c r="S50" s="24">
        <v>0</v>
      </c>
      <c r="T50" s="25"/>
      <c r="U50" s="24">
        <v>0</v>
      </c>
      <c r="V50" s="25"/>
      <c r="W50" s="24">
        <v>8.8</v>
      </c>
      <c r="X50" s="25"/>
      <c r="Y50" s="24">
        <v>33.8</v>
      </c>
      <c r="Z50" s="25"/>
      <c r="AA50" s="5">
        <v>1714419.67</v>
      </c>
      <c r="AB50" s="4"/>
      <c r="AC50" s="5">
        <v>676647.58</v>
      </c>
      <c r="AD50" s="5">
        <v>805239.06</v>
      </c>
      <c r="AE50" s="5">
        <v>228024.79</v>
      </c>
      <c r="AF50" s="3">
        <v>125885</v>
      </c>
      <c r="AG50" s="5">
        <v>471.55</v>
      </c>
      <c r="AH50" s="5">
        <v>450.55</v>
      </c>
      <c r="AI50" s="3">
        <v>1865299</v>
      </c>
      <c r="AJ50" s="3">
        <v>1612149</v>
      </c>
      <c r="AK50" s="3">
        <v>0</v>
      </c>
      <c r="AL50" s="3">
        <v>19831</v>
      </c>
      <c r="AM50" s="3">
        <v>0</v>
      </c>
      <c r="AN50" s="3">
        <v>0</v>
      </c>
      <c r="AO50" s="3">
        <v>0</v>
      </c>
      <c r="AP50" s="3">
        <v>0</v>
      </c>
      <c r="AQ50" s="3">
        <v>29926</v>
      </c>
      <c r="AR50" s="3">
        <v>79437</v>
      </c>
      <c r="AS50" s="3">
        <v>0</v>
      </c>
      <c r="AT50" s="3">
        <v>0</v>
      </c>
      <c r="AU50" s="3">
        <v>0</v>
      </c>
      <c r="AV50" s="3">
        <v>0</v>
      </c>
      <c r="AW50" s="3">
        <v>29265</v>
      </c>
      <c r="AX50" s="3">
        <v>26013</v>
      </c>
      <c r="AY50" s="3">
        <v>0</v>
      </c>
      <c r="AZ50" s="3">
        <v>0</v>
      </c>
      <c r="BA50" s="5">
        <v>2829633.92</v>
      </c>
      <c r="BB50" s="5">
        <v>2669004.61</v>
      </c>
      <c r="BC50" s="3">
        <v>0</v>
      </c>
      <c r="BD50" s="3">
        <v>0</v>
      </c>
      <c r="BE50" s="3">
        <v>17178</v>
      </c>
      <c r="BF50" s="3">
        <v>16063</v>
      </c>
      <c r="BG50" s="3">
        <v>3200</v>
      </c>
      <c r="BH50" s="3">
        <v>6000</v>
      </c>
      <c r="BI50" s="3">
        <v>0</v>
      </c>
      <c r="BJ50" s="3">
        <v>0</v>
      </c>
      <c r="BK50" s="3">
        <v>13033</v>
      </c>
      <c r="BL50" s="3">
        <v>13570</v>
      </c>
      <c r="BM50" s="3">
        <v>0</v>
      </c>
      <c r="BN50" s="3">
        <v>0</v>
      </c>
      <c r="BO50" s="3">
        <v>98400</v>
      </c>
      <c r="BP50" s="3">
        <v>89280</v>
      </c>
      <c r="BQ50" s="3">
        <v>3022</v>
      </c>
      <c r="BR50" s="3">
        <v>0</v>
      </c>
      <c r="BS50" s="3">
        <v>0</v>
      </c>
      <c r="BT50" s="3">
        <v>0</v>
      </c>
      <c r="BU50" s="5">
        <v>1512.52</v>
      </c>
      <c r="BV50" s="3">
        <v>1512</v>
      </c>
      <c r="BW50" s="3">
        <v>0</v>
      </c>
      <c r="BX50" s="3">
        <v>0</v>
      </c>
      <c r="BY50" s="3">
        <v>0</v>
      </c>
      <c r="BZ50" s="3">
        <v>97600</v>
      </c>
      <c r="CA50" s="3">
        <v>0</v>
      </c>
      <c r="CB50" s="3">
        <v>0</v>
      </c>
      <c r="CC50" s="5">
        <v>246658.11</v>
      </c>
      <c r="CD50" s="5">
        <v>277541.28</v>
      </c>
      <c r="CE50" s="5">
        <v>383003.63</v>
      </c>
      <c r="CF50" s="5">
        <v>501566.28</v>
      </c>
      <c r="CG50" s="5">
        <v>402712.76</v>
      </c>
      <c r="CH50" s="3">
        <v>390047</v>
      </c>
      <c r="CI50" s="5">
        <v>928557.79</v>
      </c>
      <c r="CJ50" s="3">
        <v>0</v>
      </c>
      <c r="CK50" s="3">
        <v>0</v>
      </c>
      <c r="CL50" s="3">
        <v>0</v>
      </c>
      <c r="CM50" s="3">
        <v>0</v>
      </c>
      <c r="CN50" s="3">
        <v>0</v>
      </c>
      <c r="CO50" s="3">
        <v>0</v>
      </c>
      <c r="CP50" s="3">
        <v>0</v>
      </c>
      <c r="CQ50" s="5">
        <v>172082.09</v>
      </c>
      <c r="CR50" s="3">
        <v>0</v>
      </c>
      <c r="CS50" s="3">
        <v>0</v>
      </c>
      <c r="CT50" s="3">
        <v>0</v>
      </c>
      <c r="CU50" s="5">
        <v>1100639.88</v>
      </c>
      <c r="CV50" s="3">
        <v>0</v>
      </c>
      <c r="CW50" s="5">
        <v>4715990.19</v>
      </c>
      <c r="CX50" s="5">
        <v>3560617.89</v>
      </c>
      <c r="CY50" s="5">
        <v>1448862.34</v>
      </c>
      <c r="CZ50" s="5">
        <v>1392967.25</v>
      </c>
      <c r="DA50" s="5">
        <v>187812.36</v>
      </c>
      <c r="DB50" s="5">
        <v>224448.18</v>
      </c>
      <c r="DC50" s="5">
        <v>157681.76</v>
      </c>
      <c r="DD50" s="5">
        <v>165820.7</v>
      </c>
      <c r="DE50" s="3">
        <v>0</v>
      </c>
      <c r="DF50" s="3">
        <v>0</v>
      </c>
      <c r="DG50" s="5">
        <v>125248.3</v>
      </c>
      <c r="DH50" s="5">
        <v>129401.15</v>
      </c>
      <c r="DI50" s="5">
        <v>133533.84</v>
      </c>
      <c r="DJ50" s="5">
        <v>141836.5</v>
      </c>
      <c r="DK50" s="5">
        <v>2053138.6</v>
      </c>
      <c r="DL50" s="5">
        <v>2054473.78</v>
      </c>
      <c r="DM50" s="5">
        <v>144442.76</v>
      </c>
      <c r="DN50" s="5">
        <v>156481.84</v>
      </c>
      <c r="DO50" s="5">
        <v>34688.56</v>
      </c>
      <c r="DP50" s="5">
        <v>52494.35</v>
      </c>
      <c r="DQ50" s="5">
        <v>301228.43</v>
      </c>
      <c r="DR50" s="5">
        <v>342364.67</v>
      </c>
      <c r="DS50" s="5">
        <v>228429.53</v>
      </c>
      <c r="DT50" s="5">
        <v>162804.16</v>
      </c>
      <c r="DU50" s="5">
        <v>7312.26</v>
      </c>
      <c r="DV50" s="3">
        <v>7500</v>
      </c>
      <c r="DW50" s="5">
        <v>716101.54</v>
      </c>
      <c r="DX50" s="5">
        <v>721645.02</v>
      </c>
      <c r="DY50" s="5">
        <v>149167.8</v>
      </c>
      <c r="DZ50" s="5">
        <v>129781.27</v>
      </c>
      <c r="EA50" s="5">
        <v>105418.11</v>
      </c>
      <c r="EB50" s="5">
        <v>139719.43</v>
      </c>
      <c r="EC50" s="5">
        <v>202820.81</v>
      </c>
      <c r="ED50" s="5">
        <v>201179.07</v>
      </c>
      <c r="EE50" s="5">
        <v>457406.72</v>
      </c>
      <c r="EF50" s="5">
        <v>470679.77</v>
      </c>
      <c r="EG50" s="5">
        <v>186360.12</v>
      </c>
      <c r="EH50" s="5">
        <v>185018.45</v>
      </c>
      <c r="EI50" s="3">
        <v>0</v>
      </c>
      <c r="EJ50" s="3">
        <v>0</v>
      </c>
      <c r="EK50" s="3">
        <v>0</v>
      </c>
      <c r="EL50" s="3">
        <v>0</v>
      </c>
      <c r="EM50" s="3">
        <v>0</v>
      </c>
      <c r="EN50" s="3">
        <v>0</v>
      </c>
      <c r="EO50" s="5">
        <v>186360.12</v>
      </c>
      <c r="EP50" s="5">
        <v>185018.45</v>
      </c>
      <c r="EQ50" s="5">
        <v>598129.81</v>
      </c>
      <c r="ER50" s="5">
        <v>473898.8</v>
      </c>
      <c r="ES50" s="5">
        <v>120727.58</v>
      </c>
      <c r="ET50" s="5">
        <v>193862.78</v>
      </c>
      <c r="EU50" s="5">
        <v>46597.17</v>
      </c>
      <c r="EV50" s="3">
        <v>0</v>
      </c>
      <c r="EW50" s="3">
        <v>0</v>
      </c>
      <c r="EX50" s="3">
        <v>0</v>
      </c>
      <c r="EY50" s="3">
        <v>0</v>
      </c>
      <c r="EZ50" s="3">
        <v>0</v>
      </c>
      <c r="FA50" s="5">
        <v>4178461.54</v>
      </c>
      <c r="FB50" s="5">
        <v>4099578.6</v>
      </c>
      <c r="FC50" s="5">
        <v>703141.63</v>
      </c>
      <c r="FD50" s="5">
        <v>492398.8</v>
      </c>
      <c r="FE50" s="5">
        <v>120727.58</v>
      </c>
      <c r="FF50" s="5">
        <v>193862.78</v>
      </c>
      <c r="FG50" s="5">
        <v>3354592.33</v>
      </c>
      <c r="FH50" s="5">
        <v>3413317.02</v>
      </c>
      <c r="FI50" s="5">
        <v>248790.06</v>
      </c>
      <c r="FJ50" s="4"/>
      <c r="FK50" s="5">
        <v>3105802.27</v>
      </c>
      <c r="FL50" s="4"/>
      <c r="FM50" s="3">
        <v>8246</v>
      </c>
      <c r="FN50" s="4"/>
      <c r="FO50" s="5">
        <v>38.37</v>
      </c>
      <c r="FP50" s="4"/>
      <c r="FQ50" s="3">
        <v>36332</v>
      </c>
      <c r="FR50" s="4"/>
      <c r="FS50" s="5">
        <v>41.41</v>
      </c>
      <c r="FT50" s="4"/>
      <c r="FU50" s="3">
        <v>38251</v>
      </c>
      <c r="FV50" s="4"/>
      <c r="FW50" s="5">
        <v>852924.79</v>
      </c>
      <c r="FX50" s="4"/>
      <c r="FY50" s="5">
        <v>97766.16</v>
      </c>
      <c r="FZ50" s="4"/>
      <c r="GA50" s="3">
        <v>0</v>
      </c>
      <c r="GB50" s="4"/>
      <c r="GC50" s="5">
        <v>755158.63</v>
      </c>
      <c r="GD50" s="4"/>
      <c r="GE50" s="5">
        <v>713822.15</v>
      </c>
      <c r="GF50" s="4"/>
      <c r="GG50" s="3">
        <v>0</v>
      </c>
      <c r="GH50" s="4"/>
      <c r="GI50" s="4"/>
      <c r="GJ50" s="4"/>
    </row>
    <row r="51" spans="1:192" ht="12.75">
      <c r="A51" s="2" t="s">
        <v>88</v>
      </c>
      <c r="B51" s="2" t="s">
        <v>89</v>
      </c>
      <c r="C51" s="3">
        <v>279</v>
      </c>
      <c r="D51" s="4"/>
      <c r="E51" s="5">
        <v>2218.84</v>
      </c>
      <c r="F51" s="4"/>
      <c r="G51" s="31">
        <v>0</v>
      </c>
      <c r="H51" s="4"/>
      <c r="I51" s="5">
        <v>2334.82</v>
      </c>
      <c r="J51" s="4"/>
      <c r="K51" s="5">
        <v>2346.44</v>
      </c>
      <c r="L51" s="4"/>
      <c r="M51" s="3">
        <v>172063620</v>
      </c>
      <c r="N51" s="4"/>
      <c r="O51" s="24">
        <v>25</v>
      </c>
      <c r="P51" s="25"/>
      <c r="Q51" s="24">
        <v>25</v>
      </c>
      <c r="R51" s="25"/>
      <c r="S51" s="24">
        <v>0</v>
      </c>
      <c r="T51" s="25"/>
      <c r="U51" s="24">
        <v>0</v>
      </c>
      <c r="V51" s="25"/>
      <c r="W51" s="24">
        <v>10.4</v>
      </c>
      <c r="X51" s="25"/>
      <c r="Y51" s="24">
        <v>35.4</v>
      </c>
      <c r="Z51" s="25"/>
      <c r="AA51" s="5">
        <v>18823956.75</v>
      </c>
      <c r="AB51" s="4"/>
      <c r="AC51" s="5">
        <v>5849752.51</v>
      </c>
      <c r="AD51" s="3">
        <v>5895636</v>
      </c>
      <c r="AE51" s="5">
        <v>1208153.6</v>
      </c>
      <c r="AF51" s="5">
        <v>703660.57</v>
      </c>
      <c r="AG51" s="5">
        <v>3530.8</v>
      </c>
      <c r="AH51" s="3">
        <v>0</v>
      </c>
      <c r="AI51" s="3">
        <v>9174370</v>
      </c>
      <c r="AJ51" s="3">
        <v>9131466</v>
      </c>
      <c r="AK51" s="3">
        <v>0</v>
      </c>
      <c r="AL51" s="3">
        <v>119197</v>
      </c>
      <c r="AM51" s="3">
        <v>0</v>
      </c>
      <c r="AN51" s="3">
        <v>0</v>
      </c>
      <c r="AO51" s="3">
        <v>0</v>
      </c>
      <c r="AP51" s="3">
        <v>0</v>
      </c>
      <c r="AQ51" s="3">
        <v>107483</v>
      </c>
      <c r="AR51" s="3">
        <v>26422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1050</v>
      </c>
      <c r="AZ51" s="3">
        <v>1050</v>
      </c>
      <c r="BA51" s="5">
        <v>16344339.91</v>
      </c>
      <c r="BB51" s="5">
        <v>15877431.57</v>
      </c>
      <c r="BC51" s="3">
        <v>0</v>
      </c>
      <c r="BD51" s="3">
        <v>0</v>
      </c>
      <c r="BE51" s="3">
        <v>96744</v>
      </c>
      <c r="BF51" s="3">
        <v>96550</v>
      </c>
      <c r="BG51" s="5">
        <v>72676.46</v>
      </c>
      <c r="BH51" s="3">
        <v>41573</v>
      </c>
      <c r="BI51" s="3">
        <v>550</v>
      </c>
      <c r="BJ51" s="3">
        <v>0</v>
      </c>
      <c r="BK51" s="3">
        <v>34613</v>
      </c>
      <c r="BL51" s="3">
        <v>8126</v>
      </c>
      <c r="BM51" s="3">
        <v>10335</v>
      </c>
      <c r="BN51" s="3">
        <v>0</v>
      </c>
      <c r="BO51" s="3">
        <v>648000</v>
      </c>
      <c r="BP51" s="3">
        <v>662160</v>
      </c>
      <c r="BQ51" s="3">
        <v>45842</v>
      </c>
      <c r="BR51" s="3">
        <v>391650</v>
      </c>
      <c r="BS51" s="3">
        <v>460295</v>
      </c>
      <c r="BT51" s="3">
        <v>440000</v>
      </c>
      <c r="BU51" s="5">
        <v>627549.73</v>
      </c>
      <c r="BV51" s="3">
        <v>640000</v>
      </c>
      <c r="BW51" s="3">
        <v>0</v>
      </c>
      <c r="BX51" s="3">
        <v>0</v>
      </c>
      <c r="BY51" s="3">
        <v>172800</v>
      </c>
      <c r="BZ51" s="3">
        <v>370400</v>
      </c>
      <c r="CA51" s="3">
        <v>0</v>
      </c>
      <c r="CB51" s="3">
        <v>0</v>
      </c>
      <c r="CC51" s="5">
        <v>197341.27</v>
      </c>
      <c r="CD51" s="3">
        <v>1168818</v>
      </c>
      <c r="CE51" s="5">
        <v>2366746.46</v>
      </c>
      <c r="CF51" s="3">
        <v>3819277</v>
      </c>
      <c r="CG51" s="5">
        <v>1780849.77</v>
      </c>
      <c r="CH51" s="5">
        <v>1826005.7</v>
      </c>
      <c r="CI51" s="5">
        <v>1218855.42</v>
      </c>
      <c r="CJ51" s="5">
        <v>11927.76</v>
      </c>
      <c r="CK51" s="3">
        <v>0</v>
      </c>
      <c r="CL51" s="3">
        <v>0</v>
      </c>
      <c r="CM51" s="3">
        <v>0</v>
      </c>
      <c r="CN51" s="3">
        <v>0</v>
      </c>
      <c r="CO51" s="3">
        <v>0</v>
      </c>
      <c r="CP51" s="3">
        <v>0</v>
      </c>
      <c r="CQ51" s="5">
        <v>10204.11</v>
      </c>
      <c r="CR51" s="3">
        <v>0</v>
      </c>
      <c r="CS51" s="3">
        <v>0</v>
      </c>
      <c r="CT51" s="3">
        <v>0</v>
      </c>
      <c r="CU51" s="5">
        <v>1229059.53</v>
      </c>
      <c r="CV51" s="5">
        <v>11927.76</v>
      </c>
      <c r="CW51" s="5">
        <v>21720995.67</v>
      </c>
      <c r="CX51" s="5">
        <v>21534642.03</v>
      </c>
      <c r="CY51" s="5">
        <v>7916803.8</v>
      </c>
      <c r="CZ51" s="5">
        <v>7744915.17</v>
      </c>
      <c r="DA51" s="5">
        <v>1349849.84</v>
      </c>
      <c r="DB51" s="3">
        <v>1368275</v>
      </c>
      <c r="DC51" s="5">
        <v>897859.49</v>
      </c>
      <c r="DD51" s="5">
        <v>949171.29</v>
      </c>
      <c r="DE51" s="5">
        <v>1767.19</v>
      </c>
      <c r="DF51" s="3">
        <v>0</v>
      </c>
      <c r="DG51" s="5">
        <v>584253.5</v>
      </c>
      <c r="DH51" s="5">
        <v>501926.72</v>
      </c>
      <c r="DI51" s="5">
        <v>663725.87</v>
      </c>
      <c r="DJ51" s="5">
        <v>775439.65</v>
      </c>
      <c r="DK51" s="5">
        <v>11414259.69</v>
      </c>
      <c r="DL51" s="5">
        <v>11339727.83</v>
      </c>
      <c r="DM51" s="5">
        <v>418294.78</v>
      </c>
      <c r="DN51" s="5">
        <v>361564.29</v>
      </c>
      <c r="DO51" s="5">
        <v>325247.47</v>
      </c>
      <c r="DP51" s="5">
        <v>364582.73</v>
      </c>
      <c r="DQ51" s="5">
        <v>2223251.32</v>
      </c>
      <c r="DR51" s="5">
        <v>2056475.64</v>
      </c>
      <c r="DS51" s="5">
        <v>1092813.49</v>
      </c>
      <c r="DT51" s="5">
        <v>1244929.66</v>
      </c>
      <c r="DU51" s="5">
        <v>39960.85</v>
      </c>
      <c r="DV51" s="3">
        <v>40000</v>
      </c>
      <c r="DW51" s="5">
        <v>4099567.91</v>
      </c>
      <c r="DX51" s="5">
        <v>4067552.32</v>
      </c>
      <c r="DY51" s="5">
        <v>858060.37</v>
      </c>
      <c r="DZ51" s="5">
        <v>1066112.79</v>
      </c>
      <c r="EA51" s="5">
        <v>1142914.56</v>
      </c>
      <c r="EB51" s="5">
        <v>1463879.36</v>
      </c>
      <c r="EC51" s="5">
        <v>1150082.98</v>
      </c>
      <c r="ED51" s="5">
        <v>1068957.19</v>
      </c>
      <c r="EE51" s="5">
        <v>3151057.91</v>
      </c>
      <c r="EF51" s="5">
        <v>3598949.34</v>
      </c>
      <c r="EG51" s="5">
        <v>1018496.65</v>
      </c>
      <c r="EH51" s="5">
        <v>911766.57</v>
      </c>
      <c r="EI51" s="3">
        <v>0</v>
      </c>
      <c r="EJ51" s="3">
        <v>0</v>
      </c>
      <c r="EK51" s="5">
        <v>18842.19</v>
      </c>
      <c r="EL51" s="3">
        <v>26488</v>
      </c>
      <c r="EM51" s="3">
        <v>0</v>
      </c>
      <c r="EN51" s="3">
        <v>0</v>
      </c>
      <c r="EO51" s="5">
        <v>1037338.84</v>
      </c>
      <c r="EP51" s="5">
        <v>938254.57</v>
      </c>
      <c r="EQ51" s="5">
        <v>2828646.25</v>
      </c>
      <c r="ER51" s="5">
        <v>2119023.38</v>
      </c>
      <c r="ES51" s="3">
        <v>1261547</v>
      </c>
      <c r="ET51" s="3">
        <v>1317030</v>
      </c>
      <c r="EU51" s="3">
        <v>0</v>
      </c>
      <c r="EV51" s="3">
        <v>0</v>
      </c>
      <c r="EW51" s="3">
        <v>0</v>
      </c>
      <c r="EX51" s="3">
        <v>0</v>
      </c>
      <c r="EY51" s="3">
        <v>0</v>
      </c>
      <c r="EZ51" s="3">
        <v>0</v>
      </c>
      <c r="FA51" s="5">
        <v>23792417.6</v>
      </c>
      <c r="FB51" s="5">
        <v>23380537.44</v>
      </c>
      <c r="FC51" s="5">
        <v>3645926.46</v>
      </c>
      <c r="FD51" s="5">
        <v>2888530.38</v>
      </c>
      <c r="FE51" s="3">
        <v>1261547</v>
      </c>
      <c r="FF51" s="3">
        <v>1317030</v>
      </c>
      <c r="FG51" s="5">
        <v>18884944.14</v>
      </c>
      <c r="FH51" s="5">
        <v>19174977.06</v>
      </c>
      <c r="FI51" s="5">
        <v>1719159.49</v>
      </c>
      <c r="FJ51" s="4"/>
      <c r="FK51" s="5">
        <v>17165784.65</v>
      </c>
      <c r="FL51" s="4"/>
      <c r="FM51" s="3">
        <v>7736</v>
      </c>
      <c r="FN51" s="4"/>
      <c r="FO51" s="5">
        <v>179.08</v>
      </c>
      <c r="FP51" s="4"/>
      <c r="FQ51" s="3">
        <v>40431</v>
      </c>
      <c r="FR51" s="4"/>
      <c r="FS51" s="5">
        <v>190.1</v>
      </c>
      <c r="FT51" s="4"/>
      <c r="FU51" s="3">
        <v>42758</v>
      </c>
      <c r="FV51" s="4"/>
      <c r="FW51" s="5">
        <v>1621483.02</v>
      </c>
      <c r="FX51" s="4"/>
      <c r="FY51" s="5">
        <v>-1539.79</v>
      </c>
      <c r="FZ51" s="4"/>
      <c r="GA51" s="3">
        <v>0</v>
      </c>
      <c r="GB51" s="4"/>
      <c r="GC51" s="5">
        <v>1623022.81</v>
      </c>
      <c r="GD51" s="4"/>
      <c r="GE51" s="5">
        <v>2230751.71</v>
      </c>
      <c r="GF51" s="4"/>
      <c r="GG51" s="3">
        <v>0</v>
      </c>
      <c r="GH51" s="4"/>
      <c r="GI51" s="4"/>
      <c r="GJ51" s="4"/>
    </row>
    <row r="52" spans="1:192" ht="12.75">
      <c r="A52" s="2" t="s">
        <v>90</v>
      </c>
      <c r="B52" s="2" t="s">
        <v>91</v>
      </c>
      <c r="C52" s="3">
        <v>68</v>
      </c>
      <c r="D52" s="4"/>
      <c r="E52" s="5">
        <v>520.69</v>
      </c>
      <c r="F52" s="4"/>
      <c r="G52" s="31">
        <v>-0.12</v>
      </c>
      <c r="H52" s="4"/>
      <c r="I52" s="5">
        <v>553.01</v>
      </c>
      <c r="J52" s="4"/>
      <c r="K52" s="5">
        <v>578.55</v>
      </c>
      <c r="L52" s="4"/>
      <c r="M52" s="3">
        <v>25256585</v>
      </c>
      <c r="N52" s="4"/>
      <c r="O52" s="24">
        <v>25</v>
      </c>
      <c r="P52" s="25"/>
      <c r="Q52" s="24">
        <v>25</v>
      </c>
      <c r="R52" s="25"/>
      <c r="S52" s="24">
        <v>0</v>
      </c>
      <c r="T52" s="25"/>
      <c r="U52" s="24">
        <v>0</v>
      </c>
      <c r="V52" s="25"/>
      <c r="W52" s="24">
        <v>12.7</v>
      </c>
      <c r="X52" s="25"/>
      <c r="Y52" s="24">
        <v>37.7</v>
      </c>
      <c r="Z52" s="25"/>
      <c r="AA52" s="5">
        <v>3173041.26</v>
      </c>
      <c r="AB52" s="4"/>
      <c r="AC52" s="5">
        <v>828590.81</v>
      </c>
      <c r="AD52" s="3">
        <v>795443</v>
      </c>
      <c r="AE52" s="5">
        <v>391858.87</v>
      </c>
      <c r="AF52" s="3">
        <v>132892</v>
      </c>
      <c r="AG52" s="3">
        <v>0</v>
      </c>
      <c r="AH52" s="3">
        <v>0</v>
      </c>
      <c r="AI52" s="3">
        <v>2677531</v>
      </c>
      <c r="AJ52" s="3">
        <v>2553772</v>
      </c>
      <c r="AK52" s="3">
        <v>0</v>
      </c>
      <c r="AL52" s="3">
        <v>28292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68085</v>
      </c>
      <c r="AS52" s="3">
        <v>0</v>
      </c>
      <c r="AT52" s="3">
        <v>0</v>
      </c>
      <c r="AU52" s="3">
        <v>0</v>
      </c>
      <c r="AV52" s="3">
        <v>0</v>
      </c>
      <c r="AW52" s="3">
        <v>42399</v>
      </c>
      <c r="AX52" s="3">
        <v>37688</v>
      </c>
      <c r="AY52" s="5">
        <v>196.27</v>
      </c>
      <c r="AZ52" s="3">
        <v>0</v>
      </c>
      <c r="BA52" s="5">
        <v>3940575.95</v>
      </c>
      <c r="BB52" s="3">
        <v>3616172</v>
      </c>
      <c r="BC52" s="3">
        <v>0</v>
      </c>
      <c r="BD52" s="3">
        <v>0</v>
      </c>
      <c r="BE52" s="3">
        <v>23854</v>
      </c>
      <c r="BF52" s="3">
        <v>22916</v>
      </c>
      <c r="BG52" s="5">
        <v>7319.57</v>
      </c>
      <c r="BH52" s="3">
        <v>7000</v>
      </c>
      <c r="BI52" s="3">
        <v>125</v>
      </c>
      <c r="BJ52" s="3">
        <v>0</v>
      </c>
      <c r="BK52" s="3">
        <v>1820</v>
      </c>
      <c r="BL52" s="3">
        <v>5648</v>
      </c>
      <c r="BM52" s="3">
        <v>0</v>
      </c>
      <c r="BN52" s="3">
        <v>0</v>
      </c>
      <c r="BO52" s="3">
        <v>136320</v>
      </c>
      <c r="BP52" s="3">
        <v>128960</v>
      </c>
      <c r="BQ52" s="3">
        <v>35933</v>
      </c>
      <c r="BR52" s="3">
        <v>0</v>
      </c>
      <c r="BS52" s="3">
        <v>13000</v>
      </c>
      <c r="BT52" s="3">
        <v>18687</v>
      </c>
      <c r="BU52" s="5">
        <v>2127.45</v>
      </c>
      <c r="BV52" s="3">
        <v>2000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5">
        <v>155958.82</v>
      </c>
      <c r="CD52" s="3">
        <v>152135</v>
      </c>
      <c r="CE52" s="5">
        <v>376457.84</v>
      </c>
      <c r="CF52" s="3">
        <v>337346</v>
      </c>
      <c r="CG52" s="5">
        <v>445280.81</v>
      </c>
      <c r="CH52" s="3">
        <v>412621</v>
      </c>
      <c r="CI52" s="5">
        <v>2126470.69</v>
      </c>
      <c r="CJ52" s="3">
        <v>1756658</v>
      </c>
      <c r="CK52" s="3">
        <v>0</v>
      </c>
      <c r="CL52" s="3">
        <v>0</v>
      </c>
      <c r="CM52" s="3">
        <v>0</v>
      </c>
      <c r="CN52" s="3">
        <v>0</v>
      </c>
      <c r="CO52" s="3">
        <v>200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5">
        <v>2126670.69</v>
      </c>
      <c r="CV52" s="3">
        <v>1756658</v>
      </c>
      <c r="CW52" s="5">
        <v>6888985.29</v>
      </c>
      <c r="CX52" s="3">
        <v>6122797</v>
      </c>
      <c r="CY52" s="5">
        <v>1754552.55</v>
      </c>
      <c r="CZ52" s="3">
        <v>1637268</v>
      </c>
      <c r="DA52" s="5">
        <v>359802.38</v>
      </c>
      <c r="DB52" s="3">
        <v>381098</v>
      </c>
      <c r="DC52" s="5">
        <v>166156.99</v>
      </c>
      <c r="DD52" s="3">
        <v>175648</v>
      </c>
      <c r="DE52" s="3">
        <v>0</v>
      </c>
      <c r="DF52" s="3">
        <v>0</v>
      </c>
      <c r="DG52" s="5">
        <v>182065.37</v>
      </c>
      <c r="DH52" s="3">
        <v>96052</v>
      </c>
      <c r="DI52" s="5">
        <v>191801.85</v>
      </c>
      <c r="DJ52" s="3">
        <v>223042</v>
      </c>
      <c r="DK52" s="5">
        <v>2654379.14</v>
      </c>
      <c r="DL52" s="3">
        <v>2513108</v>
      </c>
      <c r="DM52" s="5">
        <v>157629.19</v>
      </c>
      <c r="DN52" s="3">
        <v>175691</v>
      </c>
      <c r="DO52" s="5">
        <v>81825.92</v>
      </c>
      <c r="DP52" s="3">
        <v>87695</v>
      </c>
      <c r="DQ52" s="5">
        <v>394126.45</v>
      </c>
      <c r="DR52" s="3">
        <v>549944</v>
      </c>
      <c r="DS52" s="5">
        <v>179626.19</v>
      </c>
      <c r="DT52" s="3">
        <v>232637</v>
      </c>
      <c r="DU52" s="5">
        <v>4670.72</v>
      </c>
      <c r="DV52" s="3">
        <v>5000</v>
      </c>
      <c r="DW52" s="5">
        <v>817878.47</v>
      </c>
      <c r="DX52" s="3">
        <v>1050967</v>
      </c>
      <c r="DY52" s="5">
        <v>148514.68</v>
      </c>
      <c r="DZ52" s="3">
        <v>135233</v>
      </c>
      <c r="EA52" s="5">
        <v>204145.92</v>
      </c>
      <c r="EB52" s="3">
        <v>221545</v>
      </c>
      <c r="EC52" s="5">
        <v>283591.8</v>
      </c>
      <c r="ED52" s="3">
        <v>295519</v>
      </c>
      <c r="EE52" s="5">
        <v>636252.4</v>
      </c>
      <c r="EF52" s="3">
        <v>652297</v>
      </c>
      <c r="EG52" s="5">
        <v>232457.77</v>
      </c>
      <c r="EH52" s="3">
        <v>237431</v>
      </c>
      <c r="EI52" s="3">
        <v>0</v>
      </c>
      <c r="EJ52" s="3">
        <v>0</v>
      </c>
      <c r="EK52" s="3">
        <v>0</v>
      </c>
      <c r="EL52" s="3">
        <v>0</v>
      </c>
      <c r="EM52" s="3">
        <v>0</v>
      </c>
      <c r="EN52" s="3">
        <v>0</v>
      </c>
      <c r="EO52" s="5">
        <v>232457.77</v>
      </c>
      <c r="EP52" s="3">
        <v>237431</v>
      </c>
      <c r="EQ52" s="3">
        <v>170785</v>
      </c>
      <c r="ER52" s="3">
        <v>3460613</v>
      </c>
      <c r="ES52" s="5">
        <v>169247.47</v>
      </c>
      <c r="ET52" s="3">
        <v>248183</v>
      </c>
      <c r="EU52" s="5">
        <v>18687.5</v>
      </c>
      <c r="EV52" s="3">
        <v>29202</v>
      </c>
      <c r="EW52" s="3">
        <v>0</v>
      </c>
      <c r="EX52" s="3">
        <v>0</v>
      </c>
      <c r="EY52" s="5">
        <v>108.78</v>
      </c>
      <c r="EZ52" s="3">
        <v>0</v>
      </c>
      <c r="FA52" s="5">
        <v>4699796.53</v>
      </c>
      <c r="FB52" s="3">
        <v>8191801</v>
      </c>
      <c r="FC52" s="5">
        <v>274403.48</v>
      </c>
      <c r="FD52" s="3">
        <v>3588113</v>
      </c>
      <c r="FE52" s="5">
        <v>169247.47</v>
      </c>
      <c r="FF52" s="3">
        <v>248183</v>
      </c>
      <c r="FG52" s="5">
        <v>4256145.58</v>
      </c>
      <c r="FH52" s="3">
        <v>4355505</v>
      </c>
      <c r="FI52" s="5">
        <v>388472.23</v>
      </c>
      <c r="FJ52" s="4"/>
      <c r="FK52" s="5">
        <v>3867673.35</v>
      </c>
      <c r="FL52" s="4"/>
      <c r="FM52" s="3">
        <v>7427</v>
      </c>
      <c r="FN52" s="4"/>
      <c r="FO52" s="5">
        <v>40.18</v>
      </c>
      <c r="FP52" s="4"/>
      <c r="FQ52" s="3">
        <v>40183</v>
      </c>
      <c r="FR52" s="4"/>
      <c r="FS52" s="5">
        <v>44.23</v>
      </c>
      <c r="FT52" s="4"/>
      <c r="FU52" s="3">
        <v>42965</v>
      </c>
      <c r="FV52" s="4"/>
      <c r="FW52" s="5">
        <v>2261237.95</v>
      </c>
      <c r="FX52" s="4"/>
      <c r="FY52" s="5">
        <v>93659.87</v>
      </c>
      <c r="FZ52" s="4"/>
      <c r="GA52" s="3">
        <v>0</v>
      </c>
      <c r="GB52" s="4"/>
      <c r="GC52" s="5">
        <v>2167578.08</v>
      </c>
      <c r="GD52" s="4"/>
      <c r="GE52" s="5">
        <v>2055794.51</v>
      </c>
      <c r="GF52" s="4"/>
      <c r="GG52" s="3">
        <v>0</v>
      </c>
      <c r="GH52" s="4"/>
      <c r="GI52" s="4"/>
      <c r="GJ52" s="4"/>
    </row>
    <row r="53" spans="1:192" ht="12.75">
      <c r="A53" s="2" t="s">
        <v>92</v>
      </c>
      <c r="B53" s="2" t="s">
        <v>93</v>
      </c>
      <c r="C53" s="3">
        <v>210</v>
      </c>
      <c r="D53" s="4"/>
      <c r="E53" s="5">
        <v>1565.24</v>
      </c>
      <c r="F53" s="4"/>
      <c r="G53" s="31">
        <v>0</v>
      </c>
      <c r="H53" s="4"/>
      <c r="I53" s="5">
        <v>1646.27</v>
      </c>
      <c r="J53" s="4"/>
      <c r="K53" s="5">
        <v>1649.41</v>
      </c>
      <c r="L53" s="4"/>
      <c r="M53" s="3">
        <v>84095694</v>
      </c>
      <c r="N53" s="4"/>
      <c r="O53" s="24">
        <v>25</v>
      </c>
      <c r="P53" s="25"/>
      <c r="Q53" s="24">
        <v>25</v>
      </c>
      <c r="R53" s="25"/>
      <c r="S53" s="24">
        <v>0</v>
      </c>
      <c r="T53" s="25"/>
      <c r="U53" s="24">
        <v>0</v>
      </c>
      <c r="V53" s="25"/>
      <c r="W53" s="24">
        <v>7.17</v>
      </c>
      <c r="X53" s="25"/>
      <c r="Y53" s="24">
        <v>32.17</v>
      </c>
      <c r="Z53" s="25"/>
      <c r="AA53" s="5">
        <v>7414914.76</v>
      </c>
      <c r="AB53" s="4"/>
      <c r="AC53" s="5">
        <v>2402410.04</v>
      </c>
      <c r="AD53" s="3">
        <v>2349647</v>
      </c>
      <c r="AE53" s="5">
        <v>1066364.33</v>
      </c>
      <c r="AF53" s="3">
        <v>783944</v>
      </c>
      <c r="AG53" s="3">
        <v>0</v>
      </c>
      <c r="AH53" s="3">
        <v>0</v>
      </c>
      <c r="AI53" s="3">
        <v>7324732</v>
      </c>
      <c r="AJ53" s="3">
        <v>7355817</v>
      </c>
      <c r="AK53" s="3">
        <v>0</v>
      </c>
      <c r="AL53" s="3">
        <v>83970</v>
      </c>
      <c r="AM53" s="3">
        <v>0</v>
      </c>
      <c r="AN53" s="3">
        <v>0</v>
      </c>
      <c r="AO53" s="3">
        <v>0</v>
      </c>
      <c r="AP53" s="3">
        <v>0</v>
      </c>
      <c r="AQ53" s="3">
        <v>39705</v>
      </c>
      <c r="AR53" s="3">
        <v>8407</v>
      </c>
      <c r="AS53" s="3">
        <v>0</v>
      </c>
      <c r="AT53" s="3">
        <v>0</v>
      </c>
      <c r="AU53" s="3">
        <v>0</v>
      </c>
      <c r="AV53" s="3">
        <v>0</v>
      </c>
      <c r="AW53" s="3">
        <v>22458</v>
      </c>
      <c r="AX53" s="3">
        <v>19963</v>
      </c>
      <c r="AY53" s="3">
        <v>31422</v>
      </c>
      <c r="AZ53" s="3">
        <v>0</v>
      </c>
      <c r="BA53" s="5">
        <v>10887091.37</v>
      </c>
      <c r="BB53" s="3">
        <v>10601748</v>
      </c>
      <c r="BC53" s="3">
        <v>0</v>
      </c>
      <c r="BD53" s="3">
        <v>0</v>
      </c>
      <c r="BE53" s="3">
        <v>68005</v>
      </c>
      <c r="BF53" s="3">
        <v>68016</v>
      </c>
      <c r="BG53" s="5">
        <v>18383.62</v>
      </c>
      <c r="BH53" s="3">
        <v>18000</v>
      </c>
      <c r="BI53" s="3">
        <v>0</v>
      </c>
      <c r="BJ53" s="3">
        <v>0</v>
      </c>
      <c r="BK53" s="3">
        <v>42218</v>
      </c>
      <c r="BL53" s="3">
        <v>47050</v>
      </c>
      <c r="BM53" s="3">
        <v>975</v>
      </c>
      <c r="BN53" s="3">
        <v>0</v>
      </c>
      <c r="BO53" s="3">
        <v>358080</v>
      </c>
      <c r="BP53" s="3">
        <v>408208</v>
      </c>
      <c r="BQ53" s="3">
        <v>50461</v>
      </c>
      <c r="BR53" s="3">
        <v>45225</v>
      </c>
      <c r="BS53" s="3">
        <v>75563</v>
      </c>
      <c r="BT53" s="3">
        <v>73937</v>
      </c>
      <c r="BU53" s="5">
        <v>6630.48</v>
      </c>
      <c r="BV53" s="3">
        <v>8000</v>
      </c>
      <c r="BW53" s="3">
        <v>0</v>
      </c>
      <c r="BX53" s="3">
        <v>0</v>
      </c>
      <c r="BY53" s="3">
        <v>0</v>
      </c>
      <c r="BZ53" s="3">
        <v>145192</v>
      </c>
      <c r="CA53" s="3">
        <v>0</v>
      </c>
      <c r="CB53" s="3">
        <v>0</v>
      </c>
      <c r="CC53" s="3">
        <v>146589</v>
      </c>
      <c r="CD53" s="3">
        <v>137882</v>
      </c>
      <c r="CE53" s="5">
        <v>766905.1</v>
      </c>
      <c r="CF53" s="3">
        <v>951510</v>
      </c>
      <c r="CG53" s="5">
        <v>1258016.37</v>
      </c>
      <c r="CH53" s="3">
        <v>1194921</v>
      </c>
      <c r="CI53" s="5">
        <v>396448.5</v>
      </c>
      <c r="CJ53" s="3">
        <v>533420</v>
      </c>
      <c r="CK53" s="3">
        <v>0</v>
      </c>
      <c r="CL53" s="3">
        <v>0</v>
      </c>
      <c r="CM53" s="3">
        <v>3348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5">
        <v>399796.5</v>
      </c>
      <c r="CV53" s="3">
        <v>533420</v>
      </c>
      <c r="CW53" s="5">
        <v>13311809.34</v>
      </c>
      <c r="CX53" s="3">
        <v>13281599</v>
      </c>
      <c r="CY53" s="5">
        <v>5269279.74</v>
      </c>
      <c r="CZ53" s="5">
        <v>4959163.53</v>
      </c>
      <c r="DA53" s="5">
        <v>1057312.18</v>
      </c>
      <c r="DB53" s="3">
        <v>958988</v>
      </c>
      <c r="DC53" s="5">
        <v>257568.74</v>
      </c>
      <c r="DD53" s="3">
        <v>286590</v>
      </c>
      <c r="DE53" s="3">
        <v>0</v>
      </c>
      <c r="DF53" s="3">
        <v>0</v>
      </c>
      <c r="DG53" s="5">
        <v>247691.07</v>
      </c>
      <c r="DH53" s="3">
        <v>212360</v>
      </c>
      <c r="DI53" s="5">
        <v>709802.5</v>
      </c>
      <c r="DJ53" s="3">
        <v>443045</v>
      </c>
      <c r="DK53" s="5">
        <v>7541654.23</v>
      </c>
      <c r="DL53" s="5">
        <v>6860146.53</v>
      </c>
      <c r="DM53" s="5">
        <v>198074.8</v>
      </c>
      <c r="DN53" s="3">
        <v>199499</v>
      </c>
      <c r="DO53" s="5">
        <v>312908.06</v>
      </c>
      <c r="DP53" s="3">
        <v>310670</v>
      </c>
      <c r="DQ53" s="5">
        <v>1377587.98</v>
      </c>
      <c r="DR53" s="3">
        <v>1315235</v>
      </c>
      <c r="DS53" s="5">
        <v>674455.47</v>
      </c>
      <c r="DT53" s="3">
        <v>650491</v>
      </c>
      <c r="DU53" s="5">
        <v>9521.88</v>
      </c>
      <c r="DV53" s="3">
        <v>7500</v>
      </c>
      <c r="DW53" s="5">
        <v>2572548.19</v>
      </c>
      <c r="DX53" s="3">
        <v>2483395</v>
      </c>
      <c r="DY53" s="5">
        <v>721040.06</v>
      </c>
      <c r="DZ53" s="3">
        <v>629602</v>
      </c>
      <c r="EA53" s="5">
        <v>898702.8</v>
      </c>
      <c r="EB53" s="3">
        <v>851840</v>
      </c>
      <c r="EC53" s="5">
        <v>620089.7</v>
      </c>
      <c r="ED53" s="3">
        <v>618988</v>
      </c>
      <c r="EE53" s="5">
        <v>2239832.56</v>
      </c>
      <c r="EF53" s="3">
        <v>2100430</v>
      </c>
      <c r="EG53" s="5">
        <v>647019.94</v>
      </c>
      <c r="EH53" s="3">
        <v>562907</v>
      </c>
      <c r="EI53" s="3">
        <v>0</v>
      </c>
      <c r="EJ53" s="3">
        <v>0</v>
      </c>
      <c r="EK53" s="5">
        <v>62229.13</v>
      </c>
      <c r="EL53" s="3">
        <v>65600</v>
      </c>
      <c r="EM53" s="3">
        <v>0</v>
      </c>
      <c r="EN53" s="3">
        <v>0</v>
      </c>
      <c r="EO53" s="5">
        <v>709249.07</v>
      </c>
      <c r="EP53" s="3">
        <v>628507</v>
      </c>
      <c r="EQ53" s="5">
        <v>229212.43</v>
      </c>
      <c r="ER53" s="3">
        <v>652567</v>
      </c>
      <c r="ES53" s="5">
        <v>585137.59</v>
      </c>
      <c r="ET53" s="3">
        <v>449635</v>
      </c>
      <c r="EU53" s="5">
        <v>78884.5</v>
      </c>
      <c r="EV53" s="3">
        <v>0</v>
      </c>
      <c r="EW53" s="3">
        <v>0</v>
      </c>
      <c r="EX53" s="3">
        <v>0</v>
      </c>
      <c r="EY53" s="3">
        <v>0</v>
      </c>
      <c r="EZ53" s="3">
        <v>0</v>
      </c>
      <c r="FA53" s="5">
        <v>13956518.57</v>
      </c>
      <c r="FB53" s="5">
        <v>13174680.53</v>
      </c>
      <c r="FC53" s="5">
        <v>341394.24</v>
      </c>
      <c r="FD53" s="3">
        <v>715017</v>
      </c>
      <c r="FE53" s="5">
        <v>585137.59</v>
      </c>
      <c r="FF53" s="3">
        <v>449635</v>
      </c>
      <c r="FG53" s="5">
        <v>13029986.74</v>
      </c>
      <c r="FH53" s="5">
        <v>12010028.53</v>
      </c>
      <c r="FI53" s="5">
        <v>1076299.24</v>
      </c>
      <c r="FJ53" s="4"/>
      <c r="FK53" s="5">
        <v>11953687.5</v>
      </c>
      <c r="FL53" s="4"/>
      <c r="FM53" s="3">
        <v>7636</v>
      </c>
      <c r="FN53" s="4"/>
      <c r="FO53" s="5">
        <v>119.6</v>
      </c>
      <c r="FP53" s="4"/>
      <c r="FQ53" s="3">
        <v>39196</v>
      </c>
      <c r="FR53" s="4"/>
      <c r="FS53" s="5">
        <v>129.77</v>
      </c>
      <c r="FT53" s="4"/>
      <c r="FU53" s="3">
        <v>41329</v>
      </c>
      <c r="FV53" s="4"/>
      <c r="FW53" s="5">
        <v>306808.18</v>
      </c>
      <c r="FX53" s="4"/>
      <c r="FY53" s="5">
        <v>87120.05</v>
      </c>
      <c r="FZ53" s="4"/>
      <c r="GA53" s="3">
        <v>0</v>
      </c>
      <c r="GB53" s="4"/>
      <c r="GC53" s="5">
        <v>219688.13</v>
      </c>
      <c r="GD53" s="4"/>
      <c r="GE53" s="5">
        <v>741994.23</v>
      </c>
      <c r="GF53" s="4"/>
      <c r="GG53" s="3">
        <v>0</v>
      </c>
      <c r="GH53" s="4"/>
      <c r="GI53" s="4"/>
      <c r="GJ53" s="4"/>
    </row>
    <row r="54" spans="1:192" ht="12.75">
      <c r="A54" s="2" t="s">
        <v>94</v>
      </c>
      <c r="B54" s="2" t="s">
        <v>95</v>
      </c>
      <c r="C54" s="3">
        <v>114</v>
      </c>
      <c r="D54" s="4"/>
      <c r="E54" s="5">
        <v>1344.03</v>
      </c>
      <c r="F54" s="4"/>
      <c r="G54" s="31">
        <v>0.25</v>
      </c>
      <c r="H54" s="4"/>
      <c r="I54" s="5">
        <v>1417.34</v>
      </c>
      <c r="J54" s="4"/>
      <c r="K54" s="5">
        <v>1322.02</v>
      </c>
      <c r="L54" s="4"/>
      <c r="M54" s="3">
        <v>75296904</v>
      </c>
      <c r="N54" s="4"/>
      <c r="O54" s="24">
        <v>25</v>
      </c>
      <c r="P54" s="25"/>
      <c r="Q54" s="24">
        <v>25</v>
      </c>
      <c r="R54" s="25"/>
      <c r="S54" s="24">
        <v>0</v>
      </c>
      <c r="T54" s="25"/>
      <c r="U54" s="24">
        <v>0</v>
      </c>
      <c r="V54" s="25"/>
      <c r="W54" s="24">
        <v>12.01</v>
      </c>
      <c r="X54" s="25"/>
      <c r="Y54" s="24">
        <v>37.01</v>
      </c>
      <c r="Z54" s="25"/>
      <c r="AA54" s="5">
        <v>11611757.93</v>
      </c>
      <c r="AB54" s="4"/>
      <c r="AC54" s="5">
        <v>2566831.67</v>
      </c>
      <c r="AD54" s="3">
        <v>2566000</v>
      </c>
      <c r="AE54" s="5">
        <v>871055.05</v>
      </c>
      <c r="AF54" s="3">
        <v>538000</v>
      </c>
      <c r="AG54" s="3">
        <v>0</v>
      </c>
      <c r="AH54" s="3">
        <v>0</v>
      </c>
      <c r="AI54" s="3">
        <v>5772006</v>
      </c>
      <c r="AJ54" s="3">
        <v>6263224</v>
      </c>
      <c r="AK54" s="3">
        <v>0</v>
      </c>
      <c r="AL54" s="3">
        <v>72304</v>
      </c>
      <c r="AM54" s="3">
        <v>0</v>
      </c>
      <c r="AN54" s="3">
        <v>0</v>
      </c>
      <c r="AO54" s="3">
        <v>529308</v>
      </c>
      <c r="AP54" s="3">
        <v>125000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18357</v>
      </c>
      <c r="AZ54" s="3">
        <v>18007</v>
      </c>
      <c r="BA54" s="5">
        <v>9757557.72</v>
      </c>
      <c r="BB54" s="3">
        <v>9582535</v>
      </c>
      <c r="BC54" s="3">
        <v>0</v>
      </c>
      <c r="BD54" s="3">
        <v>0</v>
      </c>
      <c r="BE54" s="3">
        <v>54507</v>
      </c>
      <c r="BF54" s="3">
        <v>58566</v>
      </c>
      <c r="BG54" s="5">
        <v>9606.34</v>
      </c>
      <c r="BH54" s="3">
        <v>18800</v>
      </c>
      <c r="BI54" s="3">
        <v>225</v>
      </c>
      <c r="BJ54" s="3">
        <v>0</v>
      </c>
      <c r="BK54" s="3">
        <v>9458</v>
      </c>
      <c r="BL54" s="3">
        <v>19949</v>
      </c>
      <c r="BM54" s="3">
        <v>2145</v>
      </c>
      <c r="BN54" s="3">
        <v>2000</v>
      </c>
      <c r="BO54" s="3">
        <v>253977</v>
      </c>
      <c r="BP54" s="3">
        <v>272077</v>
      </c>
      <c r="BQ54" s="3">
        <v>89588</v>
      </c>
      <c r="BR54" s="3">
        <v>85239</v>
      </c>
      <c r="BS54" s="3">
        <v>54438</v>
      </c>
      <c r="BT54" s="3">
        <v>57687</v>
      </c>
      <c r="BU54" s="5">
        <v>5421.76</v>
      </c>
      <c r="BV54" s="3">
        <v>5000</v>
      </c>
      <c r="BW54" s="3">
        <v>0</v>
      </c>
      <c r="BX54" s="3">
        <v>0</v>
      </c>
      <c r="BY54" s="3">
        <v>268400</v>
      </c>
      <c r="BZ54" s="3">
        <v>297430</v>
      </c>
      <c r="CA54" s="3">
        <v>0</v>
      </c>
      <c r="CB54" s="3">
        <v>0</v>
      </c>
      <c r="CC54" s="5">
        <v>298995.2</v>
      </c>
      <c r="CD54" s="3">
        <v>158005</v>
      </c>
      <c r="CE54" s="5">
        <v>1046761.3</v>
      </c>
      <c r="CF54" s="3">
        <v>974753</v>
      </c>
      <c r="CG54" s="5">
        <v>895547.51</v>
      </c>
      <c r="CH54" s="3">
        <v>920527</v>
      </c>
      <c r="CI54" s="3">
        <v>1432006</v>
      </c>
      <c r="CJ54" s="3">
        <v>29523</v>
      </c>
      <c r="CK54" s="3">
        <v>0</v>
      </c>
      <c r="CL54" s="3">
        <v>0</v>
      </c>
      <c r="CM54" s="3">
        <v>0</v>
      </c>
      <c r="CN54" s="3">
        <v>0</v>
      </c>
      <c r="CO54" s="3">
        <v>7477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">
        <v>1439483</v>
      </c>
      <c r="CV54" s="3">
        <v>29523</v>
      </c>
      <c r="CW54" s="5">
        <v>13139349.53</v>
      </c>
      <c r="CX54" s="3">
        <v>11507338</v>
      </c>
      <c r="CY54" s="5">
        <v>4723363.73</v>
      </c>
      <c r="CZ54" s="3">
        <v>4825469</v>
      </c>
      <c r="DA54" s="5">
        <v>910792.59</v>
      </c>
      <c r="DB54" s="3">
        <v>1018609</v>
      </c>
      <c r="DC54" s="5">
        <v>314136.47</v>
      </c>
      <c r="DD54" s="3">
        <v>327826</v>
      </c>
      <c r="DE54" s="3">
        <v>0</v>
      </c>
      <c r="DF54" s="3">
        <v>0</v>
      </c>
      <c r="DG54" s="5">
        <v>281686.09</v>
      </c>
      <c r="DH54" s="3">
        <v>277847</v>
      </c>
      <c r="DI54" s="5">
        <v>212386.02</v>
      </c>
      <c r="DJ54" s="3">
        <v>187151</v>
      </c>
      <c r="DK54" s="5">
        <v>6442364.9</v>
      </c>
      <c r="DL54" s="3">
        <v>6636902</v>
      </c>
      <c r="DM54" s="5">
        <v>227206.87</v>
      </c>
      <c r="DN54" s="3">
        <v>240857</v>
      </c>
      <c r="DO54" s="5">
        <v>84345.29</v>
      </c>
      <c r="DP54" s="3">
        <v>146950</v>
      </c>
      <c r="DQ54" s="5">
        <v>910249.2</v>
      </c>
      <c r="DR54" s="3">
        <v>1186634</v>
      </c>
      <c r="DS54" s="5">
        <v>449869.72</v>
      </c>
      <c r="DT54" s="3">
        <v>433574</v>
      </c>
      <c r="DU54" s="5">
        <v>407.66</v>
      </c>
      <c r="DV54" s="3">
        <v>1000</v>
      </c>
      <c r="DW54" s="5">
        <v>1672078.74</v>
      </c>
      <c r="DX54" s="3">
        <v>2009015</v>
      </c>
      <c r="DY54" s="5">
        <v>360943.25</v>
      </c>
      <c r="DZ54" s="3">
        <v>362101</v>
      </c>
      <c r="EA54" s="5">
        <v>559159.27</v>
      </c>
      <c r="EB54" s="3">
        <v>619560</v>
      </c>
      <c r="EC54" s="5">
        <v>526374.46</v>
      </c>
      <c r="ED54" s="3">
        <v>491692</v>
      </c>
      <c r="EE54" s="5">
        <v>1446476.98</v>
      </c>
      <c r="EF54" s="3">
        <v>1473353</v>
      </c>
      <c r="EG54" s="5">
        <v>494766.32</v>
      </c>
      <c r="EH54" s="3">
        <v>546421</v>
      </c>
      <c r="EI54" s="3">
        <v>0</v>
      </c>
      <c r="EJ54" s="3">
        <v>0</v>
      </c>
      <c r="EK54" s="5">
        <v>140705.14</v>
      </c>
      <c r="EL54" s="3">
        <v>149765</v>
      </c>
      <c r="EM54" s="3">
        <v>0</v>
      </c>
      <c r="EN54" s="3">
        <v>0</v>
      </c>
      <c r="EO54" s="5">
        <v>635471.46</v>
      </c>
      <c r="EP54" s="3">
        <v>696186</v>
      </c>
      <c r="EQ54" s="5">
        <v>3249292.26</v>
      </c>
      <c r="ER54" s="3">
        <v>728840</v>
      </c>
      <c r="ES54" s="5">
        <v>885058.45</v>
      </c>
      <c r="ET54" s="3">
        <v>934673</v>
      </c>
      <c r="EU54" s="5">
        <v>164024.48</v>
      </c>
      <c r="EV54" s="3">
        <v>0</v>
      </c>
      <c r="EW54" s="3">
        <v>0</v>
      </c>
      <c r="EX54" s="3">
        <v>0</v>
      </c>
      <c r="EY54" s="3">
        <v>0</v>
      </c>
      <c r="EZ54" s="3">
        <v>0</v>
      </c>
      <c r="FA54" s="5">
        <v>14494767.27</v>
      </c>
      <c r="FB54" s="3">
        <v>12478969</v>
      </c>
      <c r="FC54" s="5">
        <v>3404207.27</v>
      </c>
      <c r="FD54" s="3">
        <v>852031</v>
      </c>
      <c r="FE54" s="5">
        <v>885058.45</v>
      </c>
      <c r="FF54" s="3">
        <v>934673</v>
      </c>
      <c r="FG54" s="5">
        <v>10205501.55</v>
      </c>
      <c r="FH54" s="3">
        <v>10692265</v>
      </c>
      <c r="FI54" s="5">
        <v>1282196.04</v>
      </c>
      <c r="FJ54" s="4"/>
      <c r="FK54" s="5">
        <v>8923305.51</v>
      </c>
      <c r="FL54" s="4"/>
      <c r="FM54" s="3">
        <v>6639</v>
      </c>
      <c r="FN54" s="4"/>
      <c r="FO54" s="5">
        <v>96.3</v>
      </c>
      <c r="FP54" s="4"/>
      <c r="FQ54" s="3">
        <v>40369</v>
      </c>
      <c r="FR54" s="4"/>
      <c r="FS54" s="5">
        <v>105.69</v>
      </c>
      <c r="FT54" s="4"/>
      <c r="FU54" s="3">
        <v>42758</v>
      </c>
      <c r="FV54" s="4"/>
      <c r="FW54" s="5">
        <v>1245324.26</v>
      </c>
      <c r="FX54" s="4"/>
      <c r="FY54" s="5">
        <v>25153.45</v>
      </c>
      <c r="FZ54" s="4"/>
      <c r="GA54" s="3">
        <v>0</v>
      </c>
      <c r="GB54" s="4"/>
      <c r="GC54" s="5">
        <v>1220170.81</v>
      </c>
      <c r="GD54" s="4"/>
      <c r="GE54" s="5">
        <v>678740.92</v>
      </c>
      <c r="GF54" s="4"/>
      <c r="GG54" s="3">
        <v>0</v>
      </c>
      <c r="GH54" s="4"/>
      <c r="GI54" s="4"/>
      <c r="GJ54" s="4"/>
    </row>
    <row r="55" spans="1:192" ht="12.75">
      <c r="A55" s="2" t="s">
        <v>96</v>
      </c>
      <c r="B55" s="2" t="s">
        <v>97</v>
      </c>
      <c r="C55" s="3">
        <v>142</v>
      </c>
      <c r="D55" s="4"/>
      <c r="E55" s="5">
        <v>788.13</v>
      </c>
      <c r="F55" s="4"/>
      <c r="G55" s="31">
        <v>0.03</v>
      </c>
      <c r="H55" s="4"/>
      <c r="I55" s="5">
        <v>823.45</v>
      </c>
      <c r="J55" s="4"/>
      <c r="K55" s="5">
        <v>825.24</v>
      </c>
      <c r="L55" s="4"/>
      <c r="M55" s="3">
        <v>44335119</v>
      </c>
      <c r="N55" s="4"/>
      <c r="O55" s="24">
        <v>25</v>
      </c>
      <c r="P55" s="25"/>
      <c r="Q55" s="24">
        <v>25</v>
      </c>
      <c r="R55" s="25"/>
      <c r="S55" s="24">
        <v>0</v>
      </c>
      <c r="T55" s="25"/>
      <c r="U55" s="24">
        <v>0</v>
      </c>
      <c r="V55" s="25"/>
      <c r="W55" s="24">
        <v>8</v>
      </c>
      <c r="X55" s="25"/>
      <c r="Y55" s="24">
        <v>33</v>
      </c>
      <c r="Z55" s="25"/>
      <c r="AA55" s="5">
        <v>3873014.17</v>
      </c>
      <c r="AB55" s="4"/>
      <c r="AC55" s="5">
        <v>1301536.52</v>
      </c>
      <c r="AD55" s="3">
        <v>1244683</v>
      </c>
      <c r="AE55" s="5">
        <v>568485.6</v>
      </c>
      <c r="AF55" s="5">
        <v>661927.59</v>
      </c>
      <c r="AG55" s="3">
        <v>0</v>
      </c>
      <c r="AH55" s="3">
        <v>0</v>
      </c>
      <c r="AI55" s="3">
        <v>3597694</v>
      </c>
      <c r="AJ55" s="3">
        <v>3633792</v>
      </c>
      <c r="AK55" s="3">
        <v>0</v>
      </c>
      <c r="AL55" s="3">
        <v>0</v>
      </c>
      <c r="AM55" s="3">
        <v>0</v>
      </c>
      <c r="AN55" s="3">
        <v>0</v>
      </c>
      <c r="AO55" s="3">
        <v>21816</v>
      </c>
      <c r="AP55" s="3">
        <v>0</v>
      </c>
      <c r="AQ55" s="3">
        <v>10678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311</v>
      </c>
      <c r="AX55" s="3">
        <v>276</v>
      </c>
      <c r="AY55" s="3">
        <v>0</v>
      </c>
      <c r="AZ55" s="3">
        <v>0</v>
      </c>
      <c r="BA55" s="5">
        <v>5500521.12</v>
      </c>
      <c r="BB55" s="5">
        <v>5540678.59</v>
      </c>
      <c r="BC55" s="3">
        <v>0</v>
      </c>
      <c r="BD55" s="3">
        <v>0</v>
      </c>
      <c r="BE55" s="3">
        <v>34025</v>
      </c>
      <c r="BF55" s="3">
        <v>34127</v>
      </c>
      <c r="BG55" s="3">
        <v>4570</v>
      </c>
      <c r="BH55" s="3">
        <v>2000</v>
      </c>
      <c r="BI55" s="3">
        <v>0</v>
      </c>
      <c r="BJ55" s="3">
        <v>0</v>
      </c>
      <c r="BK55" s="3">
        <v>24603</v>
      </c>
      <c r="BL55" s="3">
        <v>6338</v>
      </c>
      <c r="BM55" s="3">
        <v>5850</v>
      </c>
      <c r="BN55" s="3">
        <v>2500</v>
      </c>
      <c r="BO55" s="3">
        <v>217440</v>
      </c>
      <c r="BP55" s="3">
        <v>229152</v>
      </c>
      <c r="BQ55" s="3">
        <v>12426</v>
      </c>
      <c r="BR55" s="3">
        <v>0</v>
      </c>
      <c r="BS55" s="3">
        <v>0</v>
      </c>
      <c r="BT55" s="3">
        <v>0</v>
      </c>
      <c r="BU55" s="5">
        <v>3055.8</v>
      </c>
      <c r="BV55" s="3">
        <v>0</v>
      </c>
      <c r="BW55" s="3">
        <v>0</v>
      </c>
      <c r="BX55" s="3">
        <v>0</v>
      </c>
      <c r="BY55" s="3">
        <v>93000</v>
      </c>
      <c r="BZ55" s="3">
        <v>0</v>
      </c>
      <c r="CA55" s="3">
        <v>0</v>
      </c>
      <c r="CB55" s="3">
        <v>0</v>
      </c>
      <c r="CC55" s="3">
        <v>66145</v>
      </c>
      <c r="CD55" s="3">
        <v>63956</v>
      </c>
      <c r="CE55" s="5">
        <v>461114.8</v>
      </c>
      <c r="CF55" s="3">
        <v>338073</v>
      </c>
      <c r="CG55" s="5">
        <v>620756.22</v>
      </c>
      <c r="CH55" s="3">
        <v>642987</v>
      </c>
      <c r="CI55" s="5">
        <v>756329.48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1425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5">
        <v>757754.48</v>
      </c>
      <c r="CV55" s="3">
        <v>0</v>
      </c>
      <c r="CW55" s="5">
        <v>7340146.62</v>
      </c>
      <c r="CX55" s="5">
        <v>6521738.59</v>
      </c>
      <c r="CY55" s="5">
        <v>3548924.15</v>
      </c>
      <c r="CZ55" s="3">
        <v>3384522</v>
      </c>
      <c r="DA55" s="5">
        <v>454925.95</v>
      </c>
      <c r="DB55" s="3">
        <v>453530</v>
      </c>
      <c r="DC55" s="5">
        <v>232709.18</v>
      </c>
      <c r="DD55" s="3">
        <v>216981</v>
      </c>
      <c r="DE55" s="3">
        <v>0</v>
      </c>
      <c r="DF55" s="3">
        <v>0</v>
      </c>
      <c r="DG55" s="5">
        <v>220385.03</v>
      </c>
      <c r="DH55" s="3">
        <v>260002</v>
      </c>
      <c r="DI55" s="5">
        <v>107122.68</v>
      </c>
      <c r="DJ55" s="3">
        <v>90558</v>
      </c>
      <c r="DK55" s="5">
        <v>4564066.99</v>
      </c>
      <c r="DL55" s="3">
        <v>4405593</v>
      </c>
      <c r="DM55" s="5">
        <v>249500.94</v>
      </c>
      <c r="DN55" s="3">
        <v>228378</v>
      </c>
      <c r="DO55" s="5">
        <v>24234.6</v>
      </c>
      <c r="DP55" s="3">
        <v>0</v>
      </c>
      <c r="DQ55" s="5">
        <v>749683.33</v>
      </c>
      <c r="DR55" s="3">
        <v>810189</v>
      </c>
      <c r="DS55" s="5">
        <v>176125.93</v>
      </c>
      <c r="DT55" s="3">
        <v>181257</v>
      </c>
      <c r="DU55" s="5">
        <v>440.92</v>
      </c>
      <c r="DV55" s="3">
        <v>0</v>
      </c>
      <c r="DW55" s="5">
        <v>1199985.72</v>
      </c>
      <c r="DX55" s="3">
        <v>1219824</v>
      </c>
      <c r="DY55" s="5">
        <v>144163.42</v>
      </c>
      <c r="DZ55" s="3">
        <v>96319</v>
      </c>
      <c r="EA55" s="5">
        <v>196410.11</v>
      </c>
      <c r="EB55" s="3">
        <v>229570</v>
      </c>
      <c r="EC55" s="5">
        <v>400070.51</v>
      </c>
      <c r="ED55" s="3">
        <v>583108</v>
      </c>
      <c r="EE55" s="5">
        <v>740644.04</v>
      </c>
      <c r="EF55" s="3">
        <v>908997</v>
      </c>
      <c r="EG55" s="5">
        <v>344640.73</v>
      </c>
      <c r="EH55" s="3">
        <v>260480</v>
      </c>
      <c r="EI55" s="3">
        <v>0</v>
      </c>
      <c r="EJ55" s="3">
        <v>0</v>
      </c>
      <c r="EK55" s="3">
        <v>0</v>
      </c>
      <c r="EL55" s="3">
        <v>0</v>
      </c>
      <c r="EM55" s="3">
        <v>0</v>
      </c>
      <c r="EN55" s="3">
        <v>0</v>
      </c>
      <c r="EO55" s="5">
        <v>344640.73</v>
      </c>
      <c r="EP55" s="3">
        <v>260480</v>
      </c>
      <c r="EQ55" s="5">
        <v>237201.37</v>
      </c>
      <c r="ER55" s="3">
        <v>300000</v>
      </c>
      <c r="ES55" s="5">
        <v>248836.5</v>
      </c>
      <c r="ET55" s="5">
        <v>291492.5</v>
      </c>
      <c r="EU55" s="5">
        <v>26954.17</v>
      </c>
      <c r="EV55" s="3">
        <v>0</v>
      </c>
      <c r="EW55" s="3">
        <v>0</v>
      </c>
      <c r="EX55" s="3">
        <v>0</v>
      </c>
      <c r="EY55" s="3">
        <v>0</v>
      </c>
      <c r="EZ55" s="3">
        <v>0</v>
      </c>
      <c r="FA55" s="5">
        <v>7362329.52</v>
      </c>
      <c r="FB55" s="5">
        <v>7386386.5</v>
      </c>
      <c r="FC55" s="5">
        <v>352766.17</v>
      </c>
      <c r="FD55" s="3">
        <v>413500</v>
      </c>
      <c r="FE55" s="5">
        <v>248836.5</v>
      </c>
      <c r="FF55" s="5">
        <v>291492.5</v>
      </c>
      <c r="FG55" s="5">
        <v>6760726.85</v>
      </c>
      <c r="FH55" s="3">
        <v>6681394</v>
      </c>
      <c r="FI55" s="5">
        <v>797900.08</v>
      </c>
      <c r="FJ55" s="4"/>
      <c r="FK55" s="5">
        <v>5962826.77</v>
      </c>
      <c r="FL55" s="4"/>
      <c r="FM55" s="3">
        <v>7565</v>
      </c>
      <c r="FN55" s="4"/>
      <c r="FO55" s="5">
        <v>67.5</v>
      </c>
      <c r="FP55" s="4"/>
      <c r="FQ55" s="3">
        <v>39000</v>
      </c>
      <c r="FR55" s="4"/>
      <c r="FS55" s="5">
        <v>72.5</v>
      </c>
      <c r="FT55" s="4"/>
      <c r="FU55" s="3">
        <v>41157</v>
      </c>
      <c r="FV55" s="4"/>
      <c r="FW55" s="5">
        <v>1187810.35</v>
      </c>
      <c r="FX55" s="4"/>
      <c r="FY55" s="5">
        <v>180992.68</v>
      </c>
      <c r="FZ55" s="4"/>
      <c r="GA55" s="3">
        <v>0</v>
      </c>
      <c r="GB55" s="4"/>
      <c r="GC55" s="5">
        <v>1006817.67</v>
      </c>
      <c r="GD55" s="4"/>
      <c r="GE55" s="5">
        <v>421233.04</v>
      </c>
      <c r="GF55" s="4"/>
      <c r="GG55" s="3">
        <v>0</v>
      </c>
      <c r="GH55" s="4"/>
      <c r="GI55" s="4"/>
      <c r="GJ55" s="4"/>
    </row>
    <row r="56" spans="1:192" ht="12.75">
      <c r="A56" s="2" t="s">
        <v>98</v>
      </c>
      <c r="B56" s="2" t="s">
        <v>99</v>
      </c>
      <c r="C56" s="3">
        <v>38</v>
      </c>
      <c r="D56" s="4"/>
      <c r="E56" s="5">
        <v>4452.71</v>
      </c>
      <c r="F56" s="4"/>
      <c r="G56" s="31">
        <v>0.02</v>
      </c>
      <c r="H56" s="4"/>
      <c r="I56" s="5">
        <v>4849.39</v>
      </c>
      <c r="J56" s="4"/>
      <c r="K56" s="5">
        <v>4751.35</v>
      </c>
      <c r="L56" s="4"/>
      <c r="M56" s="3">
        <v>437482216</v>
      </c>
      <c r="N56" s="4"/>
      <c r="O56" s="24">
        <v>25</v>
      </c>
      <c r="P56" s="25"/>
      <c r="Q56" s="24">
        <v>25</v>
      </c>
      <c r="R56" s="25"/>
      <c r="S56" s="24">
        <v>0</v>
      </c>
      <c r="T56" s="25"/>
      <c r="U56" s="24">
        <v>0</v>
      </c>
      <c r="V56" s="25"/>
      <c r="W56" s="24">
        <v>5</v>
      </c>
      <c r="X56" s="25"/>
      <c r="Y56" s="24">
        <v>30</v>
      </c>
      <c r="Z56" s="25"/>
      <c r="AA56" s="5">
        <v>27334987.24</v>
      </c>
      <c r="AB56" s="4"/>
      <c r="AC56" s="5">
        <v>12047083.12</v>
      </c>
      <c r="AD56" s="3">
        <v>12554480</v>
      </c>
      <c r="AE56" s="5">
        <v>2431738.66</v>
      </c>
      <c r="AF56" s="5">
        <v>1787321.06</v>
      </c>
      <c r="AG56" s="3">
        <v>0</v>
      </c>
      <c r="AH56" s="3">
        <v>0</v>
      </c>
      <c r="AI56" s="3">
        <v>16711573</v>
      </c>
      <c r="AJ56" s="3">
        <v>17153306</v>
      </c>
      <c r="AK56" s="3">
        <v>0</v>
      </c>
      <c r="AL56" s="3">
        <v>0</v>
      </c>
      <c r="AM56" s="3">
        <v>0</v>
      </c>
      <c r="AN56" s="3">
        <v>0</v>
      </c>
      <c r="AO56" s="3">
        <v>783108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700</v>
      </c>
      <c r="AZ56" s="3">
        <v>0</v>
      </c>
      <c r="BA56" s="5">
        <v>31974202.78</v>
      </c>
      <c r="BB56" s="5">
        <v>31495107.06</v>
      </c>
      <c r="BC56" s="3">
        <v>0</v>
      </c>
      <c r="BD56" s="3">
        <v>0</v>
      </c>
      <c r="BE56" s="3">
        <v>195898</v>
      </c>
      <c r="BF56" s="3">
        <v>201459</v>
      </c>
      <c r="BG56" s="5">
        <v>57012.07</v>
      </c>
      <c r="BH56" s="3">
        <v>0</v>
      </c>
      <c r="BI56" s="3">
        <v>3625</v>
      </c>
      <c r="BJ56" s="3">
        <v>0</v>
      </c>
      <c r="BK56" s="3">
        <v>180928</v>
      </c>
      <c r="BL56" s="3">
        <v>351937</v>
      </c>
      <c r="BM56" s="3">
        <v>37830</v>
      </c>
      <c r="BN56" s="3">
        <v>40000</v>
      </c>
      <c r="BO56" s="3">
        <v>1381920</v>
      </c>
      <c r="BP56" s="3">
        <v>1554464</v>
      </c>
      <c r="BQ56" s="3">
        <v>136659</v>
      </c>
      <c r="BR56" s="5">
        <v>79127.4</v>
      </c>
      <c r="BS56" s="3">
        <v>319855</v>
      </c>
      <c r="BT56" s="3">
        <v>319855</v>
      </c>
      <c r="BU56" s="5">
        <v>17984.77</v>
      </c>
      <c r="BV56" s="3">
        <v>17000</v>
      </c>
      <c r="BW56" s="3">
        <v>0</v>
      </c>
      <c r="BX56" s="3">
        <v>0</v>
      </c>
      <c r="BY56" s="3">
        <v>268500</v>
      </c>
      <c r="BZ56" s="3">
        <v>277800</v>
      </c>
      <c r="CA56" s="3">
        <v>0</v>
      </c>
      <c r="CB56" s="3">
        <v>0</v>
      </c>
      <c r="CC56" s="3">
        <v>173311</v>
      </c>
      <c r="CD56" s="3">
        <v>159302</v>
      </c>
      <c r="CE56" s="5">
        <v>2773522.84</v>
      </c>
      <c r="CF56" s="5">
        <v>3000944.4</v>
      </c>
      <c r="CG56" s="5">
        <v>6299842.61</v>
      </c>
      <c r="CH56" s="5">
        <v>5833890.42</v>
      </c>
      <c r="CI56" s="5">
        <v>2255452.9</v>
      </c>
      <c r="CJ56" s="3">
        <v>490000</v>
      </c>
      <c r="CK56" s="3">
        <v>0</v>
      </c>
      <c r="CL56" s="3">
        <v>0</v>
      </c>
      <c r="CM56" s="5">
        <v>93606.24</v>
      </c>
      <c r="CN56" s="3">
        <v>56944</v>
      </c>
      <c r="CO56" s="3">
        <v>191500</v>
      </c>
      <c r="CP56" s="3">
        <v>0</v>
      </c>
      <c r="CQ56" s="5">
        <v>10952.76</v>
      </c>
      <c r="CR56" s="3">
        <v>0</v>
      </c>
      <c r="CS56" s="3">
        <v>0</v>
      </c>
      <c r="CT56" s="3">
        <v>0</v>
      </c>
      <c r="CU56" s="5">
        <v>2551511.9</v>
      </c>
      <c r="CV56" s="3">
        <v>546944</v>
      </c>
      <c r="CW56" s="5">
        <v>43599080.13</v>
      </c>
      <c r="CX56" s="5">
        <v>40876885.88</v>
      </c>
      <c r="CY56" s="5">
        <v>14149803.53</v>
      </c>
      <c r="CZ56" s="5">
        <v>14871212.96</v>
      </c>
      <c r="DA56" s="5">
        <v>2956216.13</v>
      </c>
      <c r="DB56" s="5">
        <v>2641572.34</v>
      </c>
      <c r="DC56" s="5">
        <v>1174095.38</v>
      </c>
      <c r="DD56" s="5">
        <v>1024022.23</v>
      </c>
      <c r="DE56" s="3">
        <v>0</v>
      </c>
      <c r="DF56" s="3">
        <v>0</v>
      </c>
      <c r="DG56" s="5">
        <v>1326846.77</v>
      </c>
      <c r="DH56" s="5">
        <v>1202030.89</v>
      </c>
      <c r="DI56" s="5">
        <v>3114697.64</v>
      </c>
      <c r="DJ56" s="5">
        <v>3298423.76</v>
      </c>
      <c r="DK56" s="5">
        <v>22721659.45</v>
      </c>
      <c r="DL56" s="5">
        <v>23037262.18</v>
      </c>
      <c r="DM56" s="5">
        <v>929768.76</v>
      </c>
      <c r="DN56" s="5">
        <v>1987912.01</v>
      </c>
      <c r="DO56" s="5">
        <v>379615.15</v>
      </c>
      <c r="DP56" s="5">
        <v>411797.92</v>
      </c>
      <c r="DQ56" s="5">
        <v>4164321.26</v>
      </c>
      <c r="DR56" s="5">
        <v>4091495.44</v>
      </c>
      <c r="DS56" s="5">
        <v>1383104.29</v>
      </c>
      <c r="DT56" s="5">
        <v>1712005.94</v>
      </c>
      <c r="DU56" s="5">
        <v>100396.09</v>
      </c>
      <c r="DV56" s="3">
        <v>66944</v>
      </c>
      <c r="DW56" s="5">
        <v>6957205.55</v>
      </c>
      <c r="DX56" s="5">
        <v>8270155.31</v>
      </c>
      <c r="DY56" s="5">
        <v>1466197.06</v>
      </c>
      <c r="DZ56" s="5">
        <v>1356144.91</v>
      </c>
      <c r="EA56" s="5">
        <v>3375894.59</v>
      </c>
      <c r="EB56" s="5">
        <v>4129850.82</v>
      </c>
      <c r="EC56" s="5">
        <v>2099837.95</v>
      </c>
      <c r="ED56" s="5">
        <v>2252124.05</v>
      </c>
      <c r="EE56" s="5">
        <v>6941929.6</v>
      </c>
      <c r="EF56" s="5">
        <v>7738119.78</v>
      </c>
      <c r="EG56" s="5">
        <v>2508202.65</v>
      </c>
      <c r="EH56" s="5">
        <v>3533970.07</v>
      </c>
      <c r="EI56" s="3">
        <v>0</v>
      </c>
      <c r="EJ56" s="3">
        <v>0</v>
      </c>
      <c r="EK56" s="5">
        <v>8526.62</v>
      </c>
      <c r="EL56" s="3">
        <v>16363</v>
      </c>
      <c r="EM56" s="3">
        <v>0</v>
      </c>
      <c r="EN56" s="3">
        <v>0</v>
      </c>
      <c r="EO56" s="5">
        <v>2516729.27</v>
      </c>
      <c r="EP56" s="5">
        <v>3550333.07</v>
      </c>
      <c r="EQ56" s="5">
        <v>305222.96</v>
      </c>
      <c r="ER56" s="5">
        <v>2420302.81</v>
      </c>
      <c r="ES56" s="5">
        <v>2194097.36</v>
      </c>
      <c r="ET56" s="5">
        <v>2266426.05</v>
      </c>
      <c r="EU56" s="3">
        <v>4751</v>
      </c>
      <c r="EV56" s="5">
        <v>14630.25</v>
      </c>
      <c r="EW56" s="3">
        <v>0</v>
      </c>
      <c r="EX56" s="3">
        <v>0</v>
      </c>
      <c r="EY56" s="5">
        <v>26791.72</v>
      </c>
      <c r="EZ56" s="3">
        <v>0</v>
      </c>
      <c r="FA56" s="5">
        <v>41668386.91</v>
      </c>
      <c r="FB56" s="5">
        <v>47297229.45</v>
      </c>
      <c r="FC56" s="5">
        <v>1430398.48</v>
      </c>
      <c r="FD56" s="5">
        <v>3912245.53</v>
      </c>
      <c r="FE56" s="5">
        <v>2194097.36</v>
      </c>
      <c r="FF56" s="5">
        <v>2266426.05</v>
      </c>
      <c r="FG56" s="5">
        <v>38043891.07</v>
      </c>
      <c r="FH56" s="5">
        <v>41118557.87</v>
      </c>
      <c r="FI56" s="5">
        <v>3947073.81</v>
      </c>
      <c r="FJ56" s="4"/>
      <c r="FK56" s="5">
        <v>34096817.26</v>
      </c>
      <c r="FL56" s="4"/>
      <c r="FM56" s="3">
        <v>7657</v>
      </c>
      <c r="FN56" s="4"/>
      <c r="FO56" s="5">
        <v>299.46</v>
      </c>
      <c r="FP56" s="4"/>
      <c r="FQ56" s="3">
        <v>43657</v>
      </c>
      <c r="FR56" s="4"/>
      <c r="FS56" s="5">
        <v>324.96</v>
      </c>
      <c r="FT56" s="4"/>
      <c r="FU56" s="3">
        <v>46046</v>
      </c>
      <c r="FV56" s="4"/>
      <c r="FW56" s="5">
        <v>5906929.74</v>
      </c>
      <c r="FX56" s="4"/>
      <c r="FY56" s="5">
        <v>171934.57</v>
      </c>
      <c r="FZ56" s="4"/>
      <c r="GA56" s="5">
        <v>98247.8</v>
      </c>
      <c r="GB56" s="4"/>
      <c r="GC56" s="5">
        <v>5636747.37</v>
      </c>
      <c r="GD56" s="4"/>
      <c r="GE56" s="5">
        <v>5429512.28</v>
      </c>
      <c r="GF56" s="4"/>
      <c r="GG56" s="3">
        <v>0</v>
      </c>
      <c r="GH56" s="4"/>
      <c r="GI56" s="4"/>
      <c r="GJ56" s="4"/>
    </row>
    <row r="57" spans="1:192" ht="12.75">
      <c r="A57" s="2" t="s">
        <v>100</v>
      </c>
      <c r="B57" s="2" t="s">
        <v>101</v>
      </c>
      <c r="C57" s="3">
        <v>42</v>
      </c>
      <c r="D57" s="4"/>
      <c r="E57" s="5">
        <v>2896.29</v>
      </c>
      <c r="F57" s="4"/>
      <c r="G57" s="31">
        <v>0.22</v>
      </c>
      <c r="H57" s="4"/>
      <c r="I57" s="5">
        <v>3057.6</v>
      </c>
      <c r="J57" s="4"/>
      <c r="K57" s="5">
        <v>2929.21</v>
      </c>
      <c r="L57" s="4"/>
      <c r="M57" s="3">
        <v>292797923</v>
      </c>
      <c r="N57" s="4"/>
      <c r="O57" s="24">
        <v>26</v>
      </c>
      <c r="P57" s="25"/>
      <c r="Q57" s="24">
        <v>25</v>
      </c>
      <c r="R57" s="25"/>
      <c r="S57" s="24">
        <v>1</v>
      </c>
      <c r="T57" s="25"/>
      <c r="U57" s="24">
        <v>0</v>
      </c>
      <c r="V57" s="25"/>
      <c r="W57" s="24">
        <v>9</v>
      </c>
      <c r="X57" s="25"/>
      <c r="Y57" s="24">
        <v>35</v>
      </c>
      <c r="Z57" s="25"/>
      <c r="AA57" s="5">
        <v>26645877.2</v>
      </c>
      <c r="AB57" s="4"/>
      <c r="AC57" s="5">
        <v>9365194.64</v>
      </c>
      <c r="AD57" s="3">
        <v>10744929</v>
      </c>
      <c r="AE57" s="5">
        <v>2018616.29</v>
      </c>
      <c r="AF57" s="3">
        <v>872631</v>
      </c>
      <c r="AG57" s="3">
        <v>0</v>
      </c>
      <c r="AH57" s="3">
        <v>0</v>
      </c>
      <c r="AI57" s="3">
        <v>9859134</v>
      </c>
      <c r="AJ57" s="3">
        <v>10293842</v>
      </c>
      <c r="AK57" s="3">
        <v>0</v>
      </c>
      <c r="AL57" s="3">
        <v>155792</v>
      </c>
      <c r="AM57" s="3">
        <v>0</v>
      </c>
      <c r="AN57" s="3">
        <v>0</v>
      </c>
      <c r="AO57" s="3">
        <v>793314</v>
      </c>
      <c r="AP57" s="3">
        <v>576586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700</v>
      </c>
      <c r="AZ57" s="3">
        <v>0</v>
      </c>
      <c r="BA57" s="5">
        <v>22036958.93</v>
      </c>
      <c r="BB57" s="3">
        <v>22643780</v>
      </c>
      <c r="BC57" s="3">
        <v>0</v>
      </c>
      <c r="BD57" s="3">
        <v>0</v>
      </c>
      <c r="BE57" s="3">
        <v>120771</v>
      </c>
      <c r="BF57" s="3">
        <v>126192</v>
      </c>
      <c r="BG57" s="5">
        <v>27059.72</v>
      </c>
      <c r="BH57" s="3">
        <v>24378</v>
      </c>
      <c r="BI57" s="3">
        <v>600</v>
      </c>
      <c r="BJ57" s="3">
        <v>0</v>
      </c>
      <c r="BK57" s="3">
        <v>117260</v>
      </c>
      <c r="BL57" s="3">
        <v>183688</v>
      </c>
      <c r="BM57" s="3">
        <v>22425</v>
      </c>
      <c r="BN57" s="3">
        <v>0</v>
      </c>
      <c r="BO57" s="3">
        <v>666430</v>
      </c>
      <c r="BP57" s="3">
        <v>753107</v>
      </c>
      <c r="BQ57" s="5">
        <v>42588.69</v>
      </c>
      <c r="BR57" s="3">
        <v>35410</v>
      </c>
      <c r="BS57" s="3">
        <v>29250</v>
      </c>
      <c r="BT57" s="3">
        <v>70875</v>
      </c>
      <c r="BU57" s="5">
        <v>10740.5</v>
      </c>
      <c r="BV57" s="3">
        <v>10741</v>
      </c>
      <c r="BW57" s="3">
        <v>0</v>
      </c>
      <c r="BX57" s="3">
        <v>0</v>
      </c>
      <c r="BY57" s="3">
        <v>112476</v>
      </c>
      <c r="BZ57" s="3">
        <v>285300</v>
      </c>
      <c r="CA57" s="3">
        <v>0</v>
      </c>
      <c r="CB57" s="3">
        <v>0</v>
      </c>
      <c r="CC57" s="3">
        <v>114814</v>
      </c>
      <c r="CD57" s="3">
        <v>105011</v>
      </c>
      <c r="CE57" s="5">
        <v>1264414.91</v>
      </c>
      <c r="CF57" s="3">
        <v>1594702</v>
      </c>
      <c r="CG57" s="3">
        <v>2813250</v>
      </c>
      <c r="CH57" s="5">
        <v>2243440.69</v>
      </c>
      <c r="CI57" s="5">
        <v>648196.24</v>
      </c>
      <c r="CJ57" s="3">
        <v>32137</v>
      </c>
      <c r="CK57" s="3">
        <v>0</v>
      </c>
      <c r="CL57" s="3">
        <v>0</v>
      </c>
      <c r="CM57" s="3">
        <v>0</v>
      </c>
      <c r="CN57" s="3">
        <v>0</v>
      </c>
      <c r="CO57" s="3">
        <v>0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5">
        <v>648196.24</v>
      </c>
      <c r="CV57" s="3">
        <v>32137</v>
      </c>
      <c r="CW57" s="5">
        <v>26762820.08</v>
      </c>
      <c r="CX57" s="5">
        <v>26514059.69</v>
      </c>
      <c r="CY57" s="5">
        <v>9933767.37</v>
      </c>
      <c r="CZ57" s="5">
        <v>9695366.07</v>
      </c>
      <c r="DA57" s="5">
        <v>1880310.85</v>
      </c>
      <c r="DB57" s="3">
        <v>2034799</v>
      </c>
      <c r="DC57" s="5">
        <v>653006.08</v>
      </c>
      <c r="DD57" s="5">
        <v>674741.25</v>
      </c>
      <c r="DE57" s="3">
        <v>0</v>
      </c>
      <c r="DF57" s="3">
        <v>0</v>
      </c>
      <c r="DG57" s="5">
        <v>1252496.35</v>
      </c>
      <c r="DH57" s="5">
        <v>1150824.37</v>
      </c>
      <c r="DI57" s="5">
        <v>897684.48</v>
      </c>
      <c r="DJ57" s="3">
        <v>840628</v>
      </c>
      <c r="DK57" s="5">
        <v>14617265.13</v>
      </c>
      <c r="DL57" s="5">
        <v>14396358.69</v>
      </c>
      <c r="DM57" s="5">
        <v>638115.35</v>
      </c>
      <c r="DN57" s="3">
        <v>570180</v>
      </c>
      <c r="DO57" s="5">
        <v>259349.22</v>
      </c>
      <c r="DP57" s="3">
        <v>317796</v>
      </c>
      <c r="DQ57" s="5">
        <v>2241628.21</v>
      </c>
      <c r="DR57" s="5">
        <v>2160685.88</v>
      </c>
      <c r="DS57" s="5">
        <v>965652.42</v>
      </c>
      <c r="DT57" s="3">
        <v>690392</v>
      </c>
      <c r="DU57" s="5">
        <v>11414.6</v>
      </c>
      <c r="DV57" s="3">
        <v>30000</v>
      </c>
      <c r="DW57" s="5">
        <v>4116159.8</v>
      </c>
      <c r="DX57" s="5">
        <v>3769053.88</v>
      </c>
      <c r="DY57" s="5">
        <v>1274106.85</v>
      </c>
      <c r="DZ57" s="5">
        <v>1314469.76</v>
      </c>
      <c r="EA57" s="5">
        <v>1531747.24</v>
      </c>
      <c r="EB57" s="5">
        <v>1507394.61</v>
      </c>
      <c r="EC57" s="5">
        <v>1555437.44</v>
      </c>
      <c r="ED57" s="3">
        <v>1503745</v>
      </c>
      <c r="EE57" s="5">
        <v>4361291.53</v>
      </c>
      <c r="EF57" s="5">
        <v>4325609.37</v>
      </c>
      <c r="EG57" s="5">
        <v>1318178.13</v>
      </c>
      <c r="EH57" s="3">
        <v>1290711</v>
      </c>
      <c r="EI57" s="3">
        <v>0</v>
      </c>
      <c r="EJ57" s="3">
        <v>0</v>
      </c>
      <c r="EK57" s="5">
        <v>463169.55</v>
      </c>
      <c r="EL57" s="3">
        <v>345293</v>
      </c>
      <c r="EM57" s="3">
        <v>0</v>
      </c>
      <c r="EN57" s="3">
        <v>0</v>
      </c>
      <c r="EO57" s="5">
        <v>1781347.68</v>
      </c>
      <c r="EP57" s="3">
        <v>1636004</v>
      </c>
      <c r="EQ57" s="5">
        <v>2287474.63</v>
      </c>
      <c r="ER57" s="3">
        <v>2656264</v>
      </c>
      <c r="ES57" s="5">
        <v>2177593.75</v>
      </c>
      <c r="ET57" s="3">
        <v>2253865</v>
      </c>
      <c r="EU57" s="5">
        <v>31834.82</v>
      </c>
      <c r="EV57" s="3">
        <v>0</v>
      </c>
      <c r="EW57" s="3">
        <v>0</v>
      </c>
      <c r="EX57" s="3">
        <v>0</v>
      </c>
      <c r="EY57" s="3">
        <v>0</v>
      </c>
      <c r="EZ57" s="3">
        <v>0</v>
      </c>
      <c r="FA57" s="5">
        <v>29372967.34</v>
      </c>
      <c r="FB57" s="5">
        <v>29037154.94</v>
      </c>
      <c r="FC57" s="5">
        <v>2902279.43</v>
      </c>
      <c r="FD57" s="3">
        <v>3036955</v>
      </c>
      <c r="FE57" s="5">
        <v>2177593.75</v>
      </c>
      <c r="FF57" s="3">
        <v>2253865</v>
      </c>
      <c r="FG57" s="5">
        <v>24293094.16</v>
      </c>
      <c r="FH57" s="5">
        <v>23746334.94</v>
      </c>
      <c r="FI57" s="5">
        <v>2575927.24</v>
      </c>
      <c r="FJ57" s="4"/>
      <c r="FK57" s="5">
        <v>21717166.92</v>
      </c>
      <c r="FL57" s="4"/>
      <c r="FM57" s="3">
        <v>7498</v>
      </c>
      <c r="FN57" s="4"/>
      <c r="FO57" s="5">
        <v>208.16</v>
      </c>
      <c r="FP57" s="4"/>
      <c r="FQ57" s="3">
        <v>44412</v>
      </c>
      <c r="FR57" s="4"/>
      <c r="FS57" s="5">
        <v>223.94</v>
      </c>
      <c r="FT57" s="4"/>
      <c r="FU57" s="3">
        <v>46455</v>
      </c>
      <c r="FV57" s="4"/>
      <c r="FW57" s="5">
        <v>1966842.59</v>
      </c>
      <c r="FX57" s="4"/>
      <c r="FY57" s="5">
        <v>211285.09</v>
      </c>
      <c r="FZ57" s="4"/>
      <c r="GA57" s="3">
        <v>0</v>
      </c>
      <c r="GB57" s="4"/>
      <c r="GC57" s="5">
        <v>1755557.5</v>
      </c>
      <c r="GD57" s="4"/>
      <c r="GE57" s="5">
        <v>2286413.9</v>
      </c>
      <c r="GF57" s="4"/>
      <c r="GG57" s="3">
        <v>0</v>
      </c>
      <c r="GH57" s="4"/>
      <c r="GI57" s="4"/>
      <c r="GJ57" s="4"/>
    </row>
    <row r="58" spans="1:192" ht="12.75">
      <c r="A58" s="2" t="s">
        <v>102</v>
      </c>
      <c r="B58" s="2" t="s">
        <v>103</v>
      </c>
      <c r="C58" s="3">
        <v>106</v>
      </c>
      <c r="D58" s="4"/>
      <c r="E58" s="5">
        <v>1869.31</v>
      </c>
      <c r="F58" s="4"/>
      <c r="G58" s="31">
        <v>0.43</v>
      </c>
      <c r="H58" s="4"/>
      <c r="I58" s="5">
        <v>1961.75</v>
      </c>
      <c r="J58" s="4"/>
      <c r="K58" s="5">
        <v>1832.9</v>
      </c>
      <c r="L58" s="4"/>
      <c r="M58" s="3">
        <v>117048923</v>
      </c>
      <c r="N58" s="4"/>
      <c r="O58" s="24">
        <v>25</v>
      </c>
      <c r="P58" s="25"/>
      <c r="Q58" s="24">
        <v>25</v>
      </c>
      <c r="R58" s="25"/>
      <c r="S58" s="24">
        <v>0</v>
      </c>
      <c r="T58" s="25"/>
      <c r="U58" s="24">
        <v>0</v>
      </c>
      <c r="V58" s="25"/>
      <c r="W58" s="24">
        <v>12.6</v>
      </c>
      <c r="X58" s="25"/>
      <c r="Y58" s="24">
        <v>37.6</v>
      </c>
      <c r="Z58" s="25"/>
      <c r="AA58" s="5">
        <v>20013572.84</v>
      </c>
      <c r="AB58" s="4"/>
      <c r="AC58" s="5">
        <v>3749305.92</v>
      </c>
      <c r="AD58" s="3">
        <v>4202435</v>
      </c>
      <c r="AE58" s="5">
        <v>1122609.55</v>
      </c>
      <c r="AF58" s="5">
        <v>2357232.03</v>
      </c>
      <c r="AG58" s="3">
        <v>0</v>
      </c>
      <c r="AH58" s="3">
        <v>0</v>
      </c>
      <c r="AI58" s="3">
        <v>7756343</v>
      </c>
      <c r="AJ58" s="3">
        <v>8322097</v>
      </c>
      <c r="AK58" s="3">
        <v>0</v>
      </c>
      <c r="AL58" s="3">
        <v>0</v>
      </c>
      <c r="AM58" s="3">
        <v>0</v>
      </c>
      <c r="AN58" s="3">
        <v>0</v>
      </c>
      <c r="AO58" s="3">
        <v>644922</v>
      </c>
      <c r="AP58" s="3">
        <v>428925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22540</v>
      </c>
      <c r="AZ58" s="3">
        <v>20000</v>
      </c>
      <c r="BA58" s="5">
        <v>13295720.47</v>
      </c>
      <c r="BB58" s="5">
        <v>15330689.03</v>
      </c>
      <c r="BC58" s="5">
        <v>528059.68</v>
      </c>
      <c r="BD58" s="3">
        <v>549594</v>
      </c>
      <c r="BE58" s="3">
        <v>75570</v>
      </c>
      <c r="BF58" s="3">
        <v>80827</v>
      </c>
      <c r="BG58" s="5">
        <v>15059.6</v>
      </c>
      <c r="BH58" s="3">
        <v>3500</v>
      </c>
      <c r="BI58" s="3">
        <v>850</v>
      </c>
      <c r="BJ58" s="3">
        <v>850</v>
      </c>
      <c r="BK58" s="3">
        <v>15145</v>
      </c>
      <c r="BL58" s="3">
        <v>9000</v>
      </c>
      <c r="BM58" s="3">
        <v>4095</v>
      </c>
      <c r="BN58" s="3">
        <v>4000</v>
      </c>
      <c r="BO58" s="3">
        <v>216742</v>
      </c>
      <c r="BP58" s="3">
        <v>173104</v>
      </c>
      <c r="BQ58" s="3">
        <v>93981</v>
      </c>
      <c r="BR58" s="3">
        <v>30000</v>
      </c>
      <c r="BS58" s="5">
        <v>106689.53</v>
      </c>
      <c r="BT58" s="3">
        <v>16431</v>
      </c>
      <c r="BU58" s="5">
        <v>6791.19</v>
      </c>
      <c r="BV58" s="3">
        <v>6791</v>
      </c>
      <c r="BW58" s="3">
        <v>0</v>
      </c>
      <c r="BX58" s="3">
        <v>0</v>
      </c>
      <c r="BY58" s="3">
        <v>133620</v>
      </c>
      <c r="BZ58" s="3">
        <v>277800</v>
      </c>
      <c r="CA58" s="3">
        <v>0</v>
      </c>
      <c r="CB58" s="3">
        <v>0</v>
      </c>
      <c r="CC58" s="3">
        <v>2450380</v>
      </c>
      <c r="CD58" s="3">
        <v>2212537</v>
      </c>
      <c r="CE58" s="3">
        <v>3646983</v>
      </c>
      <c r="CF58" s="3">
        <v>3364434</v>
      </c>
      <c r="CG58" s="5">
        <v>1153134.91</v>
      </c>
      <c r="CH58" s="3">
        <v>1104601</v>
      </c>
      <c r="CI58" s="5">
        <v>107184.02</v>
      </c>
      <c r="CJ58" s="3">
        <v>168495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5">
        <v>107184.02</v>
      </c>
      <c r="CV58" s="3">
        <v>168495</v>
      </c>
      <c r="CW58" s="5">
        <v>18203022.4</v>
      </c>
      <c r="CX58" s="5">
        <v>19968219.03</v>
      </c>
      <c r="CY58" s="5">
        <v>7428350.41</v>
      </c>
      <c r="CZ58" s="3">
        <v>8043224</v>
      </c>
      <c r="DA58" s="5">
        <v>796826.32</v>
      </c>
      <c r="DB58" s="3">
        <v>877690</v>
      </c>
      <c r="DC58" s="5">
        <v>419692.5</v>
      </c>
      <c r="DD58" s="3">
        <v>430054</v>
      </c>
      <c r="DE58" s="5">
        <v>572239.32</v>
      </c>
      <c r="DF58" s="3">
        <v>543435</v>
      </c>
      <c r="DG58" s="5">
        <v>20418.1</v>
      </c>
      <c r="DH58" s="3">
        <v>31127</v>
      </c>
      <c r="DI58" s="5">
        <v>299541.53</v>
      </c>
      <c r="DJ58" s="3">
        <v>353164</v>
      </c>
      <c r="DK58" s="5">
        <v>9537068.18</v>
      </c>
      <c r="DL58" s="3">
        <v>10278694</v>
      </c>
      <c r="DM58" s="5">
        <v>418153.96</v>
      </c>
      <c r="DN58" s="3">
        <v>426279</v>
      </c>
      <c r="DO58" s="5">
        <v>69729.55</v>
      </c>
      <c r="DP58" s="3">
        <v>132728</v>
      </c>
      <c r="DQ58" s="5">
        <v>1342638.6</v>
      </c>
      <c r="DR58" s="3">
        <v>1562539</v>
      </c>
      <c r="DS58" s="5">
        <v>426681.56</v>
      </c>
      <c r="DT58" s="3">
        <v>429806</v>
      </c>
      <c r="DU58" s="5">
        <v>6198.18</v>
      </c>
      <c r="DV58" s="3">
        <v>25359</v>
      </c>
      <c r="DW58" s="5">
        <v>2263401.85</v>
      </c>
      <c r="DX58" s="3">
        <v>2576711</v>
      </c>
      <c r="DY58" s="5">
        <v>412838.03</v>
      </c>
      <c r="DZ58" s="3">
        <v>560578</v>
      </c>
      <c r="EA58" s="5">
        <v>669720.9</v>
      </c>
      <c r="EB58" s="3">
        <v>804166</v>
      </c>
      <c r="EC58" s="5">
        <v>729807.53</v>
      </c>
      <c r="ED58" s="3">
        <v>758355</v>
      </c>
      <c r="EE58" s="5">
        <v>1812366.46</v>
      </c>
      <c r="EF58" s="3">
        <v>2123099</v>
      </c>
      <c r="EG58" s="5">
        <v>961974.3</v>
      </c>
      <c r="EH58" s="3">
        <v>869325</v>
      </c>
      <c r="EI58" s="3">
        <v>0</v>
      </c>
      <c r="EJ58" s="3">
        <v>0</v>
      </c>
      <c r="EK58" s="3">
        <v>0</v>
      </c>
      <c r="EL58" s="3">
        <v>0</v>
      </c>
      <c r="EM58" s="3">
        <v>0</v>
      </c>
      <c r="EN58" s="3">
        <v>0</v>
      </c>
      <c r="EO58" s="5">
        <v>961974.3</v>
      </c>
      <c r="EP58" s="3">
        <v>869325</v>
      </c>
      <c r="EQ58" s="5">
        <v>6759379.38</v>
      </c>
      <c r="ER58" s="3">
        <v>3257892</v>
      </c>
      <c r="ES58" s="5">
        <v>3658291.8</v>
      </c>
      <c r="ET58" s="3">
        <v>4124576</v>
      </c>
      <c r="EU58" s="5">
        <v>63349.62</v>
      </c>
      <c r="EV58" s="3">
        <v>0</v>
      </c>
      <c r="EW58" s="3">
        <v>0</v>
      </c>
      <c r="EX58" s="3">
        <v>0</v>
      </c>
      <c r="EY58" s="3">
        <v>0</v>
      </c>
      <c r="EZ58" s="3">
        <v>0</v>
      </c>
      <c r="FA58" s="5">
        <v>25055831.59</v>
      </c>
      <c r="FB58" s="3">
        <v>23230297</v>
      </c>
      <c r="FC58" s="5">
        <v>7025104.47</v>
      </c>
      <c r="FD58" s="3">
        <v>3511503</v>
      </c>
      <c r="FE58" s="5">
        <v>3658291.8</v>
      </c>
      <c r="FF58" s="3">
        <v>4124576</v>
      </c>
      <c r="FG58" s="5">
        <v>14372435.32</v>
      </c>
      <c r="FH58" s="3">
        <v>15594218</v>
      </c>
      <c r="FI58" s="5">
        <v>1517041.32</v>
      </c>
      <c r="FJ58" s="4"/>
      <c r="FK58" s="3">
        <v>12855394</v>
      </c>
      <c r="FL58" s="4"/>
      <c r="FM58" s="3">
        <v>6877</v>
      </c>
      <c r="FN58" s="4"/>
      <c r="FO58" s="5">
        <v>134.03</v>
      </c>
      <c r="FP58" s="4"/>
      <c r="FQ58" s="3">
        <v>42336</v>
      </c>
      <c r="FR58" s="4"/>
      <c r="FS58" s="5">
        <v>143.03</v>
      </c>
      <c r="FT58" s="4"/>
      <c r="FU58" s="3">
        <v>44414</v>
      </c>
      <c r="FV58" s="4"/>
      <c r="FW58" s="5">
        <v>2059840.11</v>
      </c>
      <c r="FX58" s="4"/>
      <c r="FY58" s="5">
        <v>73050.54</v>
      </c>
      <c r="FZ58" s="4"/>
      <c r="GA58" s="3">
        <v>0</v>
      </c>
      <c r="GB58" s="4"/>
      <c r="GC58" s="5">
        <v>1986789.57</v>
      </c>
      <c r="GD58" s="4"/>
      <c r="GE58" s="5">
        <v>3227113.78</v>
      </c>
      <c r="GF58" s="4"/>
      <c r="GG58" s="3">
        <v>0</v>
      </c>
      <c r="GH58" s="4"/>
      <c r="GI58" s="4"/>
      <c r="GJ58" s="4"/>
    </row>
    <row r="59" spans="1:192" ht="12.75">
      <c r="A59" s="2" t="s">
        <v>104</v>
      </c>
      <c r="B59" s="2" t="s">
        <v>105</v>
      </c>
      <c r="C59" s="3">
        <v>102</v>
      </c>
      <c r="D59" s="4"/>
      <c r="E59" s="5">
        <v>726.78</v>
      </c>
      <c r="F59" s="4"/>
      <c r="G59" s="31">
        <v>-0.06</v>
      </c>
      <c r="H59" s="4"/>
      <c r="I59" s="5">
        <v>772.51</v>
      </c>
      <c r="J59" s="4"/>
      <c r="K59" s="5">
        <v>773.73</v>
      </c>
      <c r="L59" s="4"/>
      <c r="M59" s="3">
        <v>32446028</v>
      </c>
      <c r="N59" s="4"/>
      <c r="O59" s="24">
        <v>25</v>
      </c>
      <c r="P59" s="25"/>
      <c r="Q59" s="24">
        <v>25</v>
      </c>
      <c r="R59" s="25"/>
      <c r="S59" s="24">
        <v>0</v>
      </c>
      <c r="T59" s="25"/>
      <c r="U59" s="24">
        <v>0</v>
      </c>
      <c r="V59" s="25"/>
      <c r="W59" s="24">
        <v>7.06</v>
      </c>
      <c r="X59" s="25"/>
      <c r="Y59" s="24">
        <v>32.06</v>
      </c>
      <c r="Z59" s="25"/>
      <c r="AA59" s="5">
        <v>705679.29</v>
      </c>
      <c r="AB59" s="4"/>
      <c r="AC59" s="5">
        <v>979953.12</v>
      </c>
      <c r="AD59" s="3">
        <v>1009548</v>
      </c>
      <c r="AE59" s="5">
        <v>405473.53</v>
      </c>
      <c r="AF59" s="3">
        <v>311675</v>
      </c>
      <c r="AG59" s="3">
        <v>0</v>
      </c>
      <c r="AH59" s="3">
        <v>0</v>
      </c>
      <c r="AI59" s="3">
        <v>3606807</v>
      </c>
      <c r="AJ59" s="3">
        <v>3613942</v>
      </c>
      <c r="AK59" s="3">
        <v>0</v>
      </c>
      <c r="AL59" s="3">
        <v>39366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42520</v>
      </c>
      <c r="AX59" s="3">
        <v>37796</v>
      </c>
      <c r="AY59" s="3">
        <v>0</v>
      </c>
      <c r="AZ59" s="3">
        <v>0</v>
      </c>
      <c r="BA59" s="5">
        <v>5034753.65</v>
      </c>
      <c r="BB59" s="3">
        <v>5012327</v>
      </c>
      <c r="BC59" s="3">
        <v>0</v>
      </c>
      <c r="BD59" s="3">
        <v>0</v>
      </c>
      <c r="BE59" s="3">
        <v>31901</v>
      </c>
      <c r="BF59" s="3">
        <v>31886</v>
      </c>
      <c r="BG59" s="5">
        <v>5951.6</v>
      </c>
      <c r="BH59" s="3">
        <v>0</v>
      </c>
      <c r="BI59" s="3">
        <v>50</v>
      </c>
      <c r="BJ59" s="3">
        <v>0</v>
      </c>
      <c r="BK59" s="3">
        <v>2730</v>
      </c>
      <c r="BL59" s="3">
        <v>1178</v>
      </c>
      <c r="BM59" s="3">
        <v>0</v>
      </c>
      <c r="BN59" s="3">
        <v>0</v>
      </c>
      <c r="BO59" s="3">
        <v>213120</v>
      </c>
      <c r="BP59" s="3">
        <v>219728</v>
      </c>
      <c r="BQ59" s="3">
        <v>25259</v>
      </c>
      <c r="BR59" s="3">
        <v>18971</v>
      </c>
      <c r="BS59" s="3">
        <v>21125</v>
      </c>
      <c r="BT59" s="3">
        <v>0</v>
      </c>
      <c r="BU59" s="5">
        <v>3016.21</v>
      </c>
      <c r="BV59" s="3">
        <v>3000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36263</v>
      </c>
      <c r="CD59" s="3">
        <v>33204</v>
      </c>
      <c r="CE59" s="5">
        <v>339415.81</v>
      </c>
      <c r="CF59" s="3">
        <v>307967</v>
      </c>
      <c r="CG59" s="3">
        <v>758432</v>
      </c>
      <c r="CH59" s="3">
        <v>864781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5">
        <v>6132601.46</v>
      </c>
      <c r="CX59" s="3">
        <v>6185075</v>
      </c>
      <c r="CY59" s="5">
        <v>2786273.42</v>
      </c>
      <c r="CZ59" s="3">
        <v>2753112</v>
      </c>
      <c r="DA59" s="5">
        <v>471356.87</v>
      </c>
      <c r="DB59" s="3">
        <v>534401</v>
      </c>
      <c r="DC59" s="5">
        <v>219448.58</v>
      </c>
      <c r="DD59" s="3">
        <v>227676</v>
      </c>
      <c r="DE59" s="3">
        <v>0</v>
      </c>
      <c r="DF59" s="3">
        <v>0</v>
      </c>
      <c r="DG59" s="5">
        <v>283828.44</v>
      </c>
      <c r="DH59" s="3">
        <v>226215</v>
      </c>
      <c r="DI59" s="5">
        <v>83803.94</v>
      </c>
      <c r="DJ59" s="3">
        <v>67949</v>
      </c>
      <c r="DK59" s="5">
        <v>3844711.25</v>
      </c>
      <c r="DL59" s="3">
        <v>3809353</v>
      </c>
      <c r="DM59" s="5">
        <v>173146.16</v>
      </c>
      <c r="DN59" s="3">
        <v>210063</v>
      </c>
      <c r="DO59" s="5">
        <v>54216.66</v>
      </c>
      <c r="DP59" s="3">
        <v>41757</v>
      </c>
      <c r="DQ59" s="3">
        <v>559029</v>
      </c>
      <c r="DR59" s="3">
        <v>578884</v>
      </c>
      <c r="DS59" s="5">
        <v>253142.36</v>
      </c>
      <c r="DT59" s="3">
        <v>236625</v>
      </c>
      <c r="DU59" s="5">
        <v>719.49</v>
      </c>
      <c r="DV59" s="3">
        <v>0</v>
      </c>
      <c r="DW59" s="5">
        <v>1040253.67</v>
      </c>
      <c r="DX59" s="3">
        <v>1067329</v>
      </c>
      <c r="DY59" s="5">
        <v>154070.75</v>
      </c>
      <c r="DZ59" s="3">
        <v>163325</v>
      </c>
      <c r="EA59" s="5">
        <v>346306.74</v>
      </c>
      <c r="EB59" s="3">
        <v>337748</v>
      </c>
      <c r="EC59" s="5">
        <v>366097.48</v>
      </c>
      <c r="ED59" s="3">
        <v>359600</v>
      </c>
      <c r="EE59" s="5">
        <v>866474.97</v>
      </c>
      <c r="EF59" s="3">
        <v>860673</v>
      </c>
      <c r="EG59" s="5">
        <v>318144.45</v>
      </c>
      <c r="EH59" s="3">
        <v>325978</v>
      </c>
      <c r="EI59" s="3">
        <v>0</v>
      </c>
      <c r="EJ59" s="3">
        <v>0</v>
      </c>
      <c r="EK59" s="3">
        <v>0</v>
      </c>
      <c r="EL59" s="3">
        <v>0</v>
      </c>
      <c r="EM59" s="3">
        <v>0</v>
      </c>
      <c r="EN59" s="3">
        <v>0</v>
      </c>
      <c r="EO59" s="5">
        <v>318144.45</v>
      </c>
      <c r="EP59" s="3">
        <v>325978</v>
      </c>
      <c r="EQ59" s="3">
        <v>0</v>
      </c>
      <c r="ER59" s="3">
        <v>0</v>
      </c>
      <c r="ES59" s="5">
        <v>96414.28</v>
      </c>
      <c r="ET59" s="3">
        <v>95069</v>
      </c>
      <c r="EU59" s="3">
        <v>20253</v>
      </c>
      <c r="EV59" s="3">
        <v>0</v>
      </c>
      <c r="EW59" s="3">
        <v>0</v>
      </c>
      <c r="EX59" s="3">
        <v>0</v>
      </c>
      <c r="EY59" s="3">
        <v>0</v>
      </c>
      <c r="EZ59" s="3">
        <v>0</v>
      </c>
      <c r="FA59" s="5">
        <v>6186251.62</v>
      </c>
      <c r="FB59" s="3">
        <v>6158402</v>
      </c>
      <c r="FC59" s="5">
        <v>94635.98</v>
      </c>
      <c r="FD59" s="3">
        <v>18430</v>
      </c>
      <c r="FE59" s="5">
        <v>96414.28</v>
      </c>
      <c r="FF59" s="3">
        <v>95069</v>
      </c>
      <c r="FG59" s="5">
        <v>5995201.36</v>
      </c>
      <c r="FH59" s="3">
        <v>6044903</v>
      </c>
      <c r="FI59" s="5">
        <v>618008.33</v>
      </c>
      <c r="FJ59" s="4"/>
      <c r="FK59" s="5">
        <v>5377193.03</v>
      </c>
      <c r="FL59" s="4"/>
      <c r="FM59" s="3">
        <v>7398</v>
      </c>
      <c r="FN59" s="4"/>
      <c r="FO59" s="5">
        <v>63.29</v>
      </c>
      <c r="FP59" s="4"/>
      <c r="FQ59" s="3">
        <v>38982</v>
      </c>
      <c r="FR59" s="4"/>
      <c r="FS59" s="5">
        <v>67.81</v>
      </c>
      <c r="FT59" s="4"/>
      <c r="FU59" s="3">
        <v>40962</v>
      </c>
      <c r="FV59" s="4"/>
      <c r="FW59" s="5">
        <v>1057951.74</v>
      </c>
      <c r="FX59" s="4"/>
      <c r="FY59" s="5">
        <v>132781.37</v>
      </c>
      <c r="FZ59" s="4"/>
      <c r="GA59" s="3">
        <v>0</v>
      </c>
      <c r="GB59" s="4"/>
      <c r="GC59" s="5">
        <v>925170.37</v>
      </c>
      <c r="GD59" s="4"/>
      <c r="GE59" s="3">
        <v>0</v>
      </c>
      <c r="GF59" s="4"/>
      <c r="GG59" s="3">
        <v>0</v>
      </c>
      <c r="GH59" s="4"/>
      <c r="GI59" s="4"/>
      <c r="GJ59" s="4"/>
    </row>
    <row r="60" spans="1:192" ht="12.75">
      <c r="A60" s="2" t="s">
        <v>106</v>
      </c>
      <c r="B60" s="2" t="s">
        <v>107</v>
      </c>
      <c r="C60" s="3">
        <v>103</v>
      </c>
      <c r="D60" s="4"/>
      <c r="E60" s="5">
        <v>3198.58</v>
      </c>
      <c r="F60" s="4"/>
      <c r="G60" s="31">
        <v>0.16</v>
      </c>
      <c r="H60" s="4"/>
      <c r="I60" s="5">
        <v>3289.83</v>
      </c>
      <c r="J60" s="4"/>
      <c r="K60" s="5">
        <v>3207.13</v>
      </c>
      <c r="L60" s="4"/>
      <c r="M60" s="3">
        <v>128054511</v>
      </c>
      <c r="N60" s="4"/>
      <c r="O60" s="24">
        <v>25</v>
      </c>
      <c r="P60" s="25"/>
      <c r="Q60" s="24">
        <v>25</v>
      </c>
      <c r="R60" s="25"/>
      <c r="S60" s="24">
        <v>0</v>
      </c>
      <c r="T60" s="25"/>
      <c r="U60" s="24">
        <v>0</v>
      </c>
      <c r="V60" s="25"/>
      <c r="W60" s="24">
        <v>18.4</v>
      </c>
      <c r="X60" s="25"/>
      <c r="Y60" s="24">
        <v>43.4</v>
      </c>
      <c r="Z60" s="25"/>
      <c r="AA60" s="3">
        <v>40355000</v>
      </c>
      <c r="AB60" s="4"/>
      <c r="AC60" s="5">
        <v>4993706.8</v>
      </c>
      <c r="AD60" s="3">
        <v>5819585</v>
      </c>
      <c r="AE60" s="5">
        <v>1671250.9</v>
      </c>
      <c r="AF60" s="3">
        <v>114000</v>
      </c>
      <c r="AG60" s="5">
        <v>4382.33</v>
      </c>
      <c r="AH60" s="3">
        <v>4000</v>
      </c>
      <c r="AI60" s="3">
        <v>15306101</v>
      </c>
      <c r="AJ60" s="3">
        <v>15739596</v>
      </c>
      <c r="AK60" s="3">
        <v>0</v>
      </c>
      <c r="AL60" s="3">
        <v>168455</v>
      </c>
      <c r="AM60" s="3">
        <v>0</v>
      </c>
      <c r="AN60" s="3">
        <v>0</v>
      </c>
      <c r="AO60" s="3">
        <v>405864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350</v>
      </c>
      <c r="AZ60" s="3">
        <v>0</v>
      </c>
      <c r="BA60" s="5">
        <v>22381655.03</v>
      </c>
      <c r="BB60" s="3">
        <v>21845636</v>
      </c>
      <c r="BC60" s="3">
        <v>0</v>
      </c>
      <c r="BD60" s="3">
        <v>0</v>
      </c>
      <c r="BE60" s="3">
        <v>132230</v>
      </c>
      <c r="BF60" s="3">
        <v>136448</v>
      </c>
      <c r="BG60" s="5">
        <v>50141.54</v>
      </c>
      <c r="BH60" s="3">
        <v>38000</v>
      </c>
      <c r="BI60" s="3">
        <v>1375</v>
      </c>
      <c r="BJ60" s="3">
        <v>2000</v>
      </c>
      <c r="BK60" s="3">
        <v>43680</v>
      </c>
      <c r="BL60" s="3">
        <v>66674</v>
      </c>
      <c r="BM60" s="3">
        <v>0</v>
      </c>
      <c r="BN60" s="3">
        <v>0</v>
      </c>
      <c r="BO60" s="3">
        <v>707763</v>
      </c>
      <c r="BP60" s="3">
        <v>784062</v>
      </c>
      <c r="BQ60" s="3">
        <v>35032</v>
      </c>
      <c r="BR60" s="3">
        <v>23868</v>
      </c>
      <c r="BS60" s="3">
        <v>61479</v>
      </c>
      <c r="BT60" s="5">
        <v>72312.52</v>
      </c>
      <c r="BU60" s="3">
        <v>11929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5">
        <v>10396672.99</v>
      </c>
      <c r="CD60" s="3">
        <v>3895194</v>
      </c>
      <c r="CE60" s="5">
        <v>11440302.53</v>
      </c>
      <c r="CF60" s="5">
        <v>5018558.52</v>
      </c>
      <c r="CG60" s="5">
        <v>2317970.05</v>
      </c>
      <c r="CH60" s="3">
        <v>1584604</v>
      </c>
      <c r="CI60" s="5">
        <v>6105954.17</v>
      </c>
      <c r="CJ60" s="3">
        <v>7000000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5">
        <v>6105954.17</v>
      </c>
      <c r="CV60" s="3">
        <v>7000000</v>
      </c>
      <c r="CW60" s="5">
        <v>42245881.78</v>
      </c>
      <c r="CX60" s="5">
        <v>35448798.52</v>
      </c>
      <c r="CY60" s="5">
        <v>10862166.69</v>
      </c>
      <c r="CZ60" s="5">
        <v>10583657.28</v>
      </c>
      <c r="DA60" s="5">
        <v>1823624.86</v>
      </c>
      <c r="DB60" s="5">
        <v>1908454.61</v>
      </c>
      <c r="DC60" s="5">
        <v>518683.16</v>
      </c>
      <c r="DD60" s="5">
        <v>520639.89</v>
      </c>
      <c r="DE60" s="3">
        <v>0</v>
      </c>
      <c r="DF60" s="3">
        <v>0</v>
      </c>
      <c r="DG60" s="5">
        <v>1158280.69</v>
      </c>
      <c r="DH60" s="5">
        <v>1318077.54</v>
      </c>
      <c r="DI60" s="5">
        <v>847707.76</v>
      </c>
      <c r="DJ60" s="5">
        <v>712191.91</v>
      </c>
      <c r="DK60" s="5">
        <v>15210463.16</v>
      </c>
      <c r="DL60" s="5">
        <v>15043021.23</v>
      </c>
      <c r="DM60" s="5">
        <v>848422.36</v>
      </c>
      <c r="DN60" s="5">
        <v>837626.2</v>
      </c>
      <c r="DO60" s="5">
        <v>589358.46</v>
      </c>
      <c r="DP60" s="5">
        <v>606412.48</v>
      </c>
      <c r="DQ60" s="5">
        <v>1954759.37</v>
      </c>
      <c r="DR60" s="5">
        <v>2131935.95</v>
      </c>
      <c r="DS60" s="5">
        <v>1232110.48</v>
      </c>
      <c r="DT60" s="5">
        <v>1187015.15</v>
      </c>
      <c r="DU60" s="5">
        <v>31211.25</v>
      </c>
      <c r="DV60" s="3">
        <v>35000</v>
      </c>
      <c r="DW60" s="5">
        <v>4655861.92</v>
      </c>
      <c r="DX60" s="5">
        <v>4797989.78</v>
      </c>
      <c r="DY60" s="5">
        <v>907555.17</v>
      </c>
      <c r="DZ60" s="5">
        <v>1009100.82</v>
      </c>
      <c r="EA60" s="5">
        <v>1104795.09</v>
      </c>
      <c r="EB60" s="5">
        <v>1135537.63</v>
      </c>
      <c r="EC60" s="5">
        <v>1202109.08</v>
      </c>
      <c r="ED60" s="5">
        <v>1229342.09</v>
      </c>
      <c r="EE60" s="5">
        <v>3214459.34</v>
      </c>
      <c r="EF60" s="5">
        <v>3373980.54</v>
      </c>
      <c r="EG60" s="5">
        <v>1355292.11</v>
      </c>
      <c r="EH60" s="3">
        <v>7000</v>
      </c>
      <c r="EI60" s="3">
        <v>0</v>
      </c>
      <c r="EJ60" s="3">
        <v>0</v>
      </c>
      <c r="EK60" s="3">
        <v>0</v>
      </c>
      <c r="EL60" s="3">
        <v>100</v>
      </c>
      <c r="EM60" s="3">
        <v>0</v>
      </c>
      <c r="EN60" s="3">
        <v>0</v>
      </c>
      <c r="EO60" s="5">
        <v>1355292.11</v>
      </c>
      <c r="EP60" s="3">
        <v>7100</v>
      </c>
      <c r="EQ60" s="5">
        <v>18169080.15</v>
      </c>
      <c r="ER60" s="3">
        <v>6500000</v>
      </c>
      <c r="ES60" s="5">
        <v>1865251.25</v>
      </c>
      <c r="ET60" s="3">
        <v>2205000</v>
      </c>
      <c r="EU60" s="3">
        <v>0</v>
      </c>
      <c r="EV60" s="3">
        <v>0</v>
      </c>
      <c r="EW60" s="3">
        <v>0</v>
      </c>
      <c r="EX60" s="3">
        <v>0</v>
      </c>
      <c r="EY60" s="3">
        <v>0</v>
      </c>
      <c r="EZ60" s="3">
        <v>0</v>
      </c>
      <c r="FA60" s="5">
        <v>44470407.93</v>
      </c>
      <c r="FB60" s="5">
        <v>31927091.55</v>
      </c>
      <c r="FC60" s="5">
        <v>18403403.23</v>
      </c>
      <c r="FD60" s="3">
        <v>6680000</v>
      </c>
      <c r="FE60" s="5">
        <v>1865251.25</v>
      </c>
      <c r="FF60" s="3">
        <v>2205000</v>
      </c>
      <c r="FG60" s="5">
        <v>24201753.45</v>
      </c>
      <c r="FH60" s="5">
        <v>23042091.55</v>
      </c>
      <c r="FI60" s="5">
        <v>1922892.13</v>
      </c>
      <c r="FJ60" s="4"/>
      <c r="FK60" s="5">
        <v>22278861.32</v>
      </c>
      <c r="FL60" s="4"/>
      <c r="FM60" s="3">
        <v>6965</v>
      </c>
      <c r="FN60" s="4"/>
      <c r="FO60" s="5">
        <v>214.64</v>
      </c>
      <c r="FP60" s="4"/>
      <c r="FQ60" s="3">
        <v>44823</v>
      </c>
      <c r="FR60" s="4"/>
      <c r="FS60" s="5">
        <v>234.02</v>
      </c>
      <c r="FT60" s="4"/>
      <c r="FU60" s="3">
        <v>47864</v>
      </c>
      <c r="FV60" s="4"/>
      <c r="FW60" s="5">
        <v>210415.24</v>
      </c>
      <c r="FX60" s="4"/>
      <c r="FY60" s="3">
        <v>0</v>
      </c>
      <c r="FZ60" s="4"/>
      <c r="GA60" s="3">
        <v>0</v>
      </c>
      <c r="GB60" s="4"/>
      <c r="GC60" s="5">
        <v>210415.24</v>
      </c>
      <c r="GD60" s="4"/>
      <c r="GE60" s="5">
        <v>215416.75</v>
      </c>
      <c r="GF60" s="4"/>
      <c r="GG60" s="3">
        <v>0</v>
      </c>
      <c r="GH60" s="4"/>
      <c r="GI60" s="4"/>
      <c r="GJ60" s="4"/>
    </row>
    <row r="61" spans="1:192" ht="12.75">
      <c r="A61" s="2" t="s">
        <v>108</v>
      </c>
      <c r="B61" s="2" t="s">
        <v>109</v>
      </c>
      <c r="C61" s="3">
        <v>149</v>
      </c>
      <c r="D61" s="4"/>
      <c r="E61" s="5">
        <v>908.17</v>
      </c>
      <c r="F61" s="4"/>
      <c r="G61" s="31">
        <v>0.1</v>
      </c>
      <c r="H61" s="4"/>
      <c r="I61" s="5">
        <v>979.56</v>
      </c>
      <c r="J61" s="4"/>
      <c r="K61" s="5">
        <v>935.06</v>
      </c>
      <c r="L61" s="4"/>
      <c r="M61" s="3">
        <v>30515858</v>
      </c>
      <c r="N61" s="4"/>
      <c r="O61" s="24">
        <v>32.8</v>
      </c>
      <c r="P61" s="25"/>
      <c r="Q61" s="24">
        <v>25</v>
      </c>
      <c r="R61" s="25"/>
      <c r="S61" s="24">
        <v>7.8</v>
      </c>
      <c r="T61" s="25"/>
      <c r="U61" s="24">
        <v>0</v>
      </c>
      <c r="V61" s="25"/>
      <c r="W61" s="24">
        <v>3.2</v>
      </c>
      <c r="X61" s="25"/>
      <c r="Y61" s="24">
        <v>36</v>
      </c>
      <c r="Z61" s="25"/>
      <c r="AA61" s="5">
        <v>1343053.26</v>
      </c>
      <c r="AB61" s="4"/>
      <c r="AC61" s="5">
        <v>986348.84</v>
      </c>
      <c r="AD61" s="3">
        <v>982000</v>
      </c>
      <c r="AE61" s="5">
        <v>303814.63</v>
      </c>
      <c r="AF61" s="3">
        <v>283232</v>
      </c>
      <c r="AG61" s="5">
        <v>1254.4</v>
      </c>
      <c r="AH61" s="3">
        <v>1000</v>
      </c>
      <c r="AI61" s="3">
        <v>4565847</v>
      </c>
      <c r="AJ61" s="3">
        <v>4765277</v>
      </c>
      <c r="AK61" s="3">
        <v>0</v>
      </c>
      <c r="AL61" s="3">
        <v>49860</v>
      </c>
      <c r="AM61" s="3">
        <v>0</v>
      </c>
      <c r="AN61" s="3">
        <v>0</v>
      </c>
      <c r="AO61" s="3">
        <v>276426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25803</v>
      </c>
      <c r="AX61" s="3">
        <v>22936</v>
      </c>
      <c r="AY61" s="3">
        <v>0</v>
      </c>
      <c r="AZ61" s="3">
        <v>0</v>
      </c>
      <c r="BA61" s="5">
        <v>6159493.87</v>
      </c>
      <c r="BB61" s="3">
        <v>6104305</v>
      </c>
      <c r="BC61" s="3">
        <v>0</v>
      </c>
      <c r="BD61" s="3">
        <v>0</v>
      </c>
      <c r="BE61" s="3">
        <v>38553</v>
      </c>
      <c r="BF61" s="3">
        <v>40387</v>
      </c>
      <c r="BG61" s="3">
        <v>11500</v>
      </c>
      <c r="BH61" s="3">
        <v>18000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224640</v>
      </c>
      <c r="BP61" s="3">
        <v>266848</v>
      </c>
      <c r="BQ61" s="3">
        <v>6769</v>
      </c>
      <c r="BR61" s="3">
        <v>0</v>
      </c>
      <c r="BS61" s="3">
        <v>20313</v>
      </c>
      <c r="BT61" s="3">
        <v>20000</v>
      </c>
      <c r="BU61" s="5">
        <v>3205.44</v>
      </c>
      <c r="BV61" s="3">
        <v>3526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5">
        <v>56844.29</v>
      </c>
      <c r="CD61" s="3">
        <v>50374</v>
      </c>
      <c r="CE61" s="5">
        <v>361824.73</v>
      </c>
      <c r="CF61" s="3">
        <v>399135</v>
      </c>
      <c r="CG61" s="5">
        <v>1012123.17</v>
      </c>
      <c r="CH61" s="3">
        <v>948905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2120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2120</v>
      </c>
      <c r="CV61" s="3">
        <v>0</v>
      </c>
      <c r="CW61" s="5">
        <v>7535561.77</v>
      </c>
      <c r="CX61" s="3">
        <v>7452345</v>
      </c>
      <c r="CY61" s="5">
        <v>3216727.17</v>
      </c>
      <c r="CZ61" s="3">
        <v>3351661</v>
      </c>
      <c r="DA61" s="5">
        <v>259609.96</v>
      </c>
      <c r="DB61" s="3">
        <v>238739</v>
      </c>
      <c r="DC61" s="5">
        <v>203911.41</v>
      </c>
      <c r="DD61" s="3">
        <v>189517</v>
      </c>
      <c r="DE61" s="3">
        <v>0</v>
      </c>
      <c r="DF61" s="3">
        <v>0</v>
      </c>
      <c r="DG61" s="5">
        <v>273951.34</v>
      </c>
      <c r="DH61" s="3">
        <v>298750</v>
      </c>
      <c r="DI61" s="5">
        <v>62818.51</v>
      </c>
      <c r="DJ61" s="3">
        <v>143602</v>
      </c>
      <c r="DK61" s="5">
        <v>4017018.39</v>
      </c>
      <c r="DL61" s="3">
        <v>4222269</v>
      </c>
      <c r="DM61" s="5">
        <v>213661.33</v>
      </c>
      <c r="DN61" s="3">
        <v>222275</v>
      </c>
      <c r="DO61" s="5">
        <v>100712.52</v>
      </c>
      <c r="DP61" s="3">
        <v>106603</v>
      </c>
      <c r="DQ61" s="5">
        <v>543083.49</v>
      </c>
      <c r="DR61" s="3">
        <v>558552</v>
      </c>
      <c r="DS61" s="5">
        <v>309888.7</v>
      </c>
      <c r="DT61" s="3">
        <v>378301</v>
      </c>
      <c r="DU61" s="5">
        <v>6776.56</v>
      </c>
      <c r="DV61" s="3">
        <v>0</v>
      </c>
      <c r="DW61" s="5">
        <v>1174122.6</v>
      </c>
      <c r="DX61" s="3">
        <v>1265731</v>
      </c>
      <c r="DY61" s="5">
        <v>355866.89</v>
      </c>
      <c r="DZ61" s="3">
        <v>358042</v>
      </c>
      <c r="EA61" s="5">
        <v>388825.35</v>
      </c>
      <c r="EB61" s="3">
        <v>462458</v>
      </c>
      <c r="EC61" s="5">
        <v>419944.18</v>
      </c>
      <c r="ED61" s="3">
        <v>432505</v>
      </c>
      <c r="EE61" s="5">
        <v>1164636.42</v>
      </c>
      <c r="EF61" s="3">
        <v>1253005</v>
      </c>
      <c r="EG61" s="5">
        <v>299770.28</v>
      </c>
      <c r="EH61" s="3">
        <v>311080</v>
      </c>
      <c r="EI61" s="3">
        <v>0</v>
      </c>
      <c r="EJ61" s="3">
        <v>0</v>
      </c>
      <c r="EK61" s="3">
        <v>69</v>
      </c>
      <c r="EL61" s="3">
        <v>1000</v>
      </c>
      <c r="EM61" s="3">
        <v>0</v>
      </c>
      <c r="EN61" s="3">
        <v>0</v>
      </c>
      <c r="EO61" s="5">
        <v>299839.28</v>
      </c>
      <c r="EP61" s="3">
        <v>312080</v>
      </c>
      <c r="EQ61" s="5">
        <v>19331.91</v>
      </c>
      <c r="ER61" s="3">
        <v>35875</v>
      </c>
      <c r="ES61" s="3">
        <v>140698</v>
      </c>
      <c r="ET61" s="3">
        <v>137226</v>
      </c>
      <c r="EU61" s="3">
        <v>0</v>
      </c>
      <c r="EV61" s="3">
        <v>0</v>
      </c>
      <c r="EW61" s="3">
        <v>0</v>
      </c>
      <c r="EX61" s="3">
        <v>0</v>
      </c>
      <c r="EY61" s="3">
        <v>0</v>
      </c>
      <c r="EZ61" s="3">
        <v>0</v>
      </c>
      <c r="FA61" s="5">
        <v>6815646.6</v>
      </c>
      <c r="FB61" s="3">
        <v>7226186</v>
      </c>
      <c r="FC61" s="5">
        <v>167282.56</v>
      </c>
      <c r="FD61" s="3">
        <v>169083</v>
      </c>
      <c r="FE61" s="3">
        <v>140698</v>
      </c>
      <c r="FF61" s="3">
        <v>137226</v>
      </c>
      <c r="FG61" s="5">
        <v>6507666.04</v>
      </c>
      <c r="FH61" s="3">
        <v>6919877</v>
      </c>
      <c r="FI61" s="5">
        <v>448251.87</v>
      </c>
      <c r="FJ61" s="4"/>
      <c r="FK61" s="5">
        <v>6059414.17</v>
      </c>
      <c r="FL61" s="4"/>
      <c r="FM61" s="3">
        <v>6672</v>
      </c>
      <c r="FN61" s="4"/>
      <c r="FO61" s="5">
        <v>65.86</v>
      </c>
      <c r="FP61" s="4"/>
      <c r="FQ61" s="3">
        <v>39880</v>
      </c>
      <c r="FR61" s="4"/>
      <c r="FS61" s="5">
        <v>70.51</v>
      </c>
      <c r="FT61" s="4"/>
      <c r="FU61" s="3">
        <v>42084</v>
      </c>
      <c r="FV61" s="4"/>
      <c r="FW61" s="5">
        <v>1278807.88</v>
      </c>
      <c r="FX61" s="4"/>
      <c r="FY61" s="5">
        <v>25217.9</v>
      </c>
      <c r="FZ61" s="4"/>
      <c r="GA61" s="3">
        <v>0</v>
      </c>
      <c r="GB61" s="4"/>
      <c r="GC61" s="5">
        <v>1253589.98</v>
      </c>
      <c r="GD61" s="4"/>
      <c r="GE61" s="3">
        <v>0</v>
      </c>
      <c r="GF61" s="4"/>
      <c r="GG61" s="3">
        <v>0</v>
      </c>
      <c r="GH61" s="4"/>
      <c r="GI61" s="4"/>
      <c r="GJ61" s="4"/>
    </row>
    <row r="62" spans="1:192" ht="12.75">
      <c r="A62" s="2" t="s">
        <v>110</v>
      </c>
      <c r="B62" s="2" t="s">
        <v>111</v>
      </c>
      <c r="C62" s="3">
        <v>197</v>
      </c>
      <c r="D62" s="4"/>
      <c r="E62" s="5">
        <v>687.11</v>
      </c>
      <c r="F62" s="4"/>
      <c r="G62" s="31">
        <v>-0.08</v>
      </c>
      <c r="H62" s="4"/>
      <c r="I62" s="5">
        <v>738.36</v>
      </c>
      <c r="J62" s="4"/>
      <c r="K62" s="5">
        <v>750.04</v>
      </c>
      <c r="L62" s="4"/>
      <c r="M62" s="3">
        <v>31560200</v>
      </c>
      <c r="N62" s="4"/>
      <c r="O62" s="24">
        <v>25</v>
      </c>
      <c r="P62" s="25"/>
      <c r="Q62" s="24">
        <v>25</v>
      </c>
      <c r="R62" s="25"/>
      <c r="S62" s="24">
        <v>0</v>
      </c>
      <c r="T62" s="25"/>
      <c r="U62" s="24">
        <v>0</v>
      </c>
      <c r="V62" s="25"/>
      <c r="W62" s="24">
        <v>14.1</v>
      </c>
      <c r="X62" s="25"/>
      <c r="Y62" s="24">
        <v>39.1</v>
      </c>
      <c r="Z62" s="25"/>
      <c r="AA62" s="3">
        <v>3146822</v>
      </c>
      <c r="AB62" s="4"/>
      <c r="AC62" s="5">
        <v>1133735.68</v>
      </c>
      <c r="AD62" s="3">
        <v>1129000</v>
      </c>
      <c r="AE62" s="5">
        <v>304936.01</v>
      </c>
      <c r="AF62" s="3">
        <v>217478</v>
      </c>
      <c r="AG62" s="5">
        <v>1004.25</v>
      </c>
      <c r="AH62" s="3">
        <v>800</v>
      </c>
      <c r="AI62" s="3">
        <v>3473264</v>
      </c>
      <c r="AJ62" s="3">
        <v>3366772</v>
      </c>
      <c r="AK62" s="3">
        <v>0</v>
      </c>
      <c r="AL62" s="3">
        <v>37588</v>
      </c>
      <c r="AM62" s="3">
        <v>0</v>
      </c>
      <c r="AN62" s="3">
        <v>0</v>
      </c>
      <c r="AO62" s="3">
        <v>0</v>
      </c>
      <c r="AP62" s="3">
        <v>0</v>
      </c>
      <c r="AQ62" s="3">
        <v>29112</v>
      </c>
      <c r="AR62" s="3">
        <v>37259</v>
      </c>
      <c r="AS62" s="3">
        <v>0</v>
      </c>
      <c r="AT62" s="3">
        <v>0</v>
      </c>
      <c r="AU62" s="3">
        <v>0</v>
      </c>
      <c r="AV62" s="3">
        <v>0</v>
      </c>
      <c r="AW62" s="3">
        <v>56293</v>
      </c>
      <c r="AX62" s="3">
        <v>50038</v>
      </c>
      <c r="AY62" s="3">
        <v>0</v>
      </c>
      <c r="AZ62" s="3">
        <v>0</v>
      </c>
      <c r="BA62" s="5">
        <v>4998344.94</v>
      </c>
      <c r="BB62" s="3">
        <v>4838935</v>
      </c>
      <c r="BC62" s="3">
        <v>0</v>
      </c>
      <c r="BD62" s="3">
        <v>0</v>
      </c>
      <c r="BE62" s="3">
        <v>30924</v>
      </c>
      <c r="BF62" s="3">
        <v>30446</v>
      </c>
      <c r="BG62" s="5">
        <v>12128.32</v>
      </c>
      <c r="BH62" s="3">
        <v>9200</v>
      </c>
      <c r="BI62" s="3">
        <v>200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208320</v>
      </c>
      <c r="BP62" s="3">
        <v>212784</v>
      </c>
      <c r="BQ62" s="3">
        <v>6666</v>
      </c>
      <c r="BR62" s="3">
        <v>5323</v>
      </c>
      <c r="BS62" s="3">
        <v>13000</v>
      </c>
      <c r="BT62" s="5">
        <v>15437.52</v>
      </c>
      <c r="BU62" s="5">
        <v>3503.57</v>
      </c>
      <c r="BV62" s="3">
        <v>3000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114309</v>
      </c>
      <c r="CD62" s="3">
        <v>97358</v>
      </c>
      <c r="CE62" s="5">
        <v>389050.89</v>
      </c>
      <c r="CF62" s="5">
        <v>373548.52</v>
      </c>
      <c r="CG62" s="5">
        <v>816611.41</v>
      </c>
      <c r="CH62" s="5">
        <v>721347.05</v>
      </c>
      <c r="CI62" s="3">
        <v>79129</v>
      </c>
      <c r="CJ62" s="3">
        <v>250000</v>
      </c>
      <c r="CK62" s="3">
        <v>0</v>
      </c>
      <c r="CL62" s="3">
        <v>0</v>
      </c>
      <c r="CM62" s="3">
        <v>0</v>
      </c>
      <c r="CN62" s="3">
        <v>0</v>
      </c>
      <c r="CO62" s="3">
        <v>1950</v>
      </c>
      <c r="CP62" s="3">
        <v>0</v>
      </c>
      <c r="CQ62" s="5">
        <v>6383.75</v>
      </c>
      <c r="CR62" s="3">
        <v>0</v>
      </c>
      <c r="CS62" s="3">
        <v>0</v>
      </c>
      <c r="CT62" s="3">
        <v>0</v>
      </c>
      <c r="CU62" s="5">
        <v>87462.75</v>
      </c>
      <c r="CV62" s="3">
        <v>250000</v>
      </c>
      <c r="CW62" s="5">
        <v>6291469.99</v>
      </c>
      <c r="CX62" s="5">
        <v>6183830.57</v>
      </c>
      <c r="CY62" s="5">
        <v>2485547.25</v>
      </c>
      <c r="CZ62" s="5">
        <v>2436676.76</v>
      </c>
      <c r="DA62" s="5">
        <v>322559.96</v>
      </c>
      <c r="DB62" s="5">
        <v>303787.26</v>
      </c>
      <c r="DC62" s="5">
        <v>235390.53</v>
      </c>
      <c r="DD62" s="5">
        <v>226104.3</v>
      </c>
      <c r="DE62" s="3">
        <v>0</v>
      </c>
      <c r="DF62" s="3">
        <v>0</v>
      </c>
      <c r="DG62" s="5">
        <v>197037.22</v>
      </c>
      <c r="DH62" s="5">
        <v>173660.39</v>
      </c>
      <c r="DI62" s="5">
        <v>32582.17</v>
      </c>
      <c r="DJ62" s="5">
        <v>39257.56</v>
      </c>
      <c r="DK62" s="5">
        <v>3273117.13</v>
      </c>
      <c r="DL62" s="5">
        <v>3179486.27</v>
      </c>
      <c r="DM62" s="5">
        <v>143784.87</v>
      </c>
      <c r="DN62" s="5">
        <v>154021.15</v>
      </c>
      <c r="DO62" s="5">
        <v>95260.24</v>
      </c>
      <c r="DP62" s="5">
        <v>99133.81</v>
      </c>
      <c r="DQ62" s="5">
        <v>562820.23</v>
      </c>
      <c r="DR62" s="5">
        <v>558103.08</v>
      </c>
      <c r="DS62" s="5">
        <v>412051.9</v>
      </c>
      <c r="DT62" s="5">
        <v>438726.66</v>
      </c>
      <c r="DU62" s="5">
        <v>4917.03</v>
      </c>
      <c r="DV62" s="3">
        <v>5000</v>
      </c>
      <c r="DW62" s="5">
        <v>1218834.27</v>
      </c>
      <c r="DX62" s="5">
        <v>1254984.7</v>
      </c>
      <c r="DY62" s="5">
        <v>339669.72</v>
      </c>
      <c r="DZ62" s="5">
        <v>346809.08</v>
      </c>
      <c r="EA62" s="5">
        <v>369655.19</v>
      </c>
      <c r="EB62" s="5">
        <v>402675.83</v>
      </c>
      <c r="EC62" s="5">
        <v>274177.02</v>
      </c>
      <c r="ED62" s="5">
        <v>354031.22</v>
      </c>
      <c r="EE62" s="5">
        <v>983501.93</v>
      </c>
      <c r="EF62" s="5">
        <v>1103516.13</v>
      </c>
      <c r="EG62" s="5">
        <v>337166.93</v>
      </c>
      <c r="EH62" s="5">
        <v>339254.06</v>
      </c>
      <c r="EI62" s="3">
        <v>0</v>
      </c>
      <c r="EJ62" s="3">
        <v>0</v>
      </c>
      <c r="EK62" s="3">
        <v>0</v>
      </c>
      <c r="EL62" s="3">
        <v>300</v>
      </c>
      <c r="EM62" s="5">
        <v>571.85</v>
      </c>
      <c r="EN62" s="3">
        <v>0</v>
      </c>
      <c r="EO62" s="5">
        <v>337738.78</v>
      </c>
      <c r="EP62" s="5">
        <v>339554.06</v>
      </c>
      <c r="EQ62" s="5">
        <v>60548.51</v>
      </c>
      <c r="ER62" s="3">
        <v>259698</v>
      </c>
      <c r="ES62" s="5">
        <v>334512.51</v>
      </c>
      <c r="ET62" s="3">
        <v>398842</v>
      </c>
      <c r="EU62" s="5">
        <v>15437.5</v>
      </c>
      <c r="EV62" s="5">
        <v>15437.52</v>
      </c>
      <c r="EW62" s="3">
        <v>0</v>
      </c>
      <c r="EX62" s="3">
        <v>0</v>
      </c>
      <c r="EY62" s="3">
        <v>0</v>
      </c>
      <c r="EZ62" s="3">
        <v>0</v>
      </c>
      <c r="FA62" s="5">
        <v>6223690.63</v>
      </c>
      <c r="FB62" s="5">
        <v>6551518.68</v>
      </c>
      <c r="FC62" s="5">
        <v>140470.4</v>
      </c>
      <c r="FD62" s="3">
        <v>348950</v>
      </c>
      <c r="FE62" s="5">
        <v>334512.51</v>
      </c>
      <c r="FF62" s="3">
        <v>398842</v>
      </c>
      <c r="FG62" s="5">
        <v>5748707.72</v>
      </c>
      <c r="FH62" s="5">
        <v>5803726.68</v>
      </c>
      <c r="FI62" s="5">
        <v>380985.73</v>
      </c>
      <c r="FJ62" s="4"/>
      <c r="FK62" s="5">
        <v>5367721.99</v>
      </c>
      <c r="FL62" s="4"/>
      <c r="FM62" s="3">
        <v>7812</v>
      </c>
      <c r="FN62" s="4"/>
      <c r="FO62" s="5">
        <v>57.64</v>
      </c>
      <c r="FP62" s="4"/>
      <c r="FQ62" s="3">
        <v>39643</v>
      </c>
      <c r="FR62" s="4"/>
      <c r="FS62" s="5">
        <v>62.18</v>
      </c>
      <c r="FT62" s="4"/>
      <c r="FU62" s="3">
        <v>42311</v>
      </c>
      <c r="FV62" s="4"/>
      <c r="FW62" s="5">
        <v>1026914.72</v>
      </c>
      <c r="FX62" s="4"/>
      <c r="FY62" s="5">
        <v>25837.98</v>
      </c>
      <c r="FZ62" s="4"/>
      <c r="GA62" s="3">
        <v>0</v>
      </c>
      <c r="GB62" s="4"/>
      <c r="GC62" s="5">
        <v>1001076.74</v>
      </c>
      <c r="GD62" s="4"/>
      <c r="GE62" s="3">
        <v>0</v>
      </c>
      <c r="GF62" s="4"/>
      <c r="GG62" s="3">
        <v>0</v>
      </c>
      <c r="GH62" s="4"/>
      <c r="GI62" s="4"/>
      <c r="GJ62" s="4"/>
    </row>
    <row r="63" spans="1:192" ht="12.75">
      <c r="A63" s="2" t="s">
        <v>112</v>
      </c>
      <c r="B63" s="2" t="s">
        <v>113</v>
      </c>
      <c r="C63" s="3">
        <v>110</v>
      </c>
      <c r="D63" s="4"/>
      <c r="E63" s="5">
        <v>517.91</v>
      </c>
      <c r="F63" s="4"/>
      <c r="G63" s="31">
        <v>-0.1</v>
      </c>
      <c r="H63" s="4"/>
      <c r="I63" s="5">
        <v>548.87</v>
      </c>
      <c r="J63" s="4"/>
      <c r="K63" s="5">
        <v>577.26</v>
      </c>
      <c r="L63" s="4"/>
      <c r="M63" s="3">
        <v>39970712</v>
      </c>
      <c r="N63" s="4"/>
      <c r="O63" s="24">
        <v>25</v>
      </c>
      <c r="P63" s="25"/>
      <c r="Q63" s="24">
        <v>25</v>
      </c>
      <c r="R63" s="25"/>
      <c r="S63" s="24">
        <v>0</v>
      </c>
      <c r="T63" s="25"/>
      <c r="U63" s="24">
        <v>0</v>
      </c>
      <c r="V63" s="25"/>
      <c r="W63" s="24">
        <v>11.4</v>
      </c>
      <c r="X63" s="25"/>
      <c r="Y63" s="24">
        <v>36.4</v>
      </c>
      <c r="Z63" s="25"/>
      <c r="AA63" s="5">
        <v>1528838.38</v>
      </c>
      <c r="AB63" s="4"/>
      <c r="AC63" s="5">
        <v>1359944.02</v>
      </c>
      <c r="AD63" s="3">
        <v>1336500</v>
      </c>
      <c r="AE63" s="5">
        <v>246563.69</v>
      </c>
      <c r="AF63" s="3">
        <v>97500</v>
      </c>
      <c r="AG63" s="5">
        <v>746.84</v>
      </c>
      <c r="AH63" s="3">
        <v>1000</v>
      </c>
      <c r="AI63" s="3">
        <v>2365428</v>
      </c>
      <c r="AJ63" s="3">
        <v>2114467</v>
      </c>
      <c r="AK63" s="3">
        <v>0</v>
      </c>
      <c r="AL63" s="3">
        <v>27835</v>
      </c>
      <c r="AM63" s="3">
        <v>0</v>
      </c>
      <c r="AN63" s="3">
        <v>0</v>
      </c>
      <c r="AO63" s="3">
        <v>0</v>
      </c>
      <c r="AP63" s="3">
        <v>0</v>
      </c>
      <c r="AQ63" s="3">
        <v>58673</v>
      </c>
      <c r="AR63" s="3">
        <v>89988</v>
      </c>
      <c r="AS63" s="3">
        <v>0</v>
      </c>
      <c r="AT63" s="3">
        <v>0</v>
      </c>
      <c r="AU63" s="3">
        <v>145231</v>
      </c>
      <c r="AV63" s="3">
        <v>145000</v>
      </c>
      <c r="AW63" s="3">
        <v>0</v>
      </c>
      <c r="AX63" s="3">
        <v>0</v>
      </c>
      <c r="AY63" s="3">
        <v>350</v>
      </c>
      <c r="AZ63" s="3">
        <v>500</v>
      </c>
      <c r="BA63" s="5">
        <v>4176936.55</v>
      </c>
      <c r="BB63" s="3">
        <v>3812790</v>
      </c>
      <c r="BC63" s="3">
        <v>0</v>
      </c>
      <c r="BD63" s="3">
        <v>0</v>
      </c>
      <c r="BE63" s="3">
        <v>23800</v>
      </c>
      <c r="BF63" s="3">
        <v>22547</v>
      </c>
      <c r="BG63" s="5">
        <v>12878.66</v>
      </c>
      <c r="BH63" s="3">
        <v>2115</v>
      </c>
      <c r="BI63" s="3">
        <v>0</v>
      </c>
      <c r="BJ63" s="3">
        <v>0</v>
      </c>
      <c r="BK63" s="3">
        <v>9620</v>
      </c>
      <c r="BL63" s="3">
        <v>13692</v>
      </c>
      <c r="BM63" s="3">
        <v>0</v>
      </c>
      <c r="BN63" s="3">
        <v>0</v>
      </c>
      <c r="BO63" s="3">
        <v>162720</v>
      </c>
      <c r="BP63" s="3">
        <v>164672</v>
      </c>
      <c r="BQ63" s="3">
        <v>4165</v>
      </c>
      <c r="BR63" s="3">
        <v>4000</v>
      </c>
      <c r="BS63" s="3">
        <v>4063</v>
      </c>
      <c r="BT63" s="3">
        <v>17815</v>
      </c>
      <c r="BU63" s="5">
        <v>2254.68</v>
      </c>
      <c r="BV63" s="3">
        <v>2500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5">
        <v>182072.03</v>
      </c>
      <c r="CD63" s="3">
        <v>331165</v>
      </c>
      <c r="CE63" s="5">
        <v>401573.37</v>
      </c>
      <c r="CF63" s="3">
        <v>558506</v>
      </c>
      <c r="CG63" s="5">
        <v>577247.17</v>
      </c>
      <c r="CH63" s="3">
        <v>583237</v>
      </c>
      <c r="CI63" s="5">
        <v>100.17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500</v>
      </c>
      <c r="CQ63" s="5">
        <v>6177.87</v>
      </c>
      <c r="CR63" s="3">
        <v>5000</v>
      </c>
      <c r="CS63" s="3">
        <v>0</v>
      </c>
      <c r="CT63" s="3">
        <v>0</v>
      </c>
      <c r="CU63" s="5">
        <v>6278.04</v>
      </c>
      <c r="CV63" s="3">
        <v>5500</v>
      </c>
      <c r="CW63" s="5">
        <v>5162035.13</v>
      </c>
      <c r="CX63" s="3">
        <v>4960033</v>
      </c>
      <c r="CY63" s="5">
        <v>2283220.82</v>
      </c>
      <c r="CZ63" s="5">
        <v>1903334.27</v>
      </c>
      <c r="DA63" s="5">
        <v>274308.44</v>
      </c>
      <c r="DB63" s="5">
        <v>235729.41</v>
      </c>
      <c r="DC63" s="5">
        <v>266864.64</v>
      </c>
      <c r="DD63" s="5">
        <v>262609.13</v>
      </c>
      <c r="DE63" s="3">
        <v>0</v>
      </c>
      <c r="DF63" s="3">
        <v>0</v>
      </c>
      <c r="DG63" s="5">
        <v>123415.41</v>
      </c>
      <c r="DH63" s="5">
        <v>156707.61</v>
      </c>
      <c r="DI63" s="5">
        <v>122588.93</v>
      </c>
      <c r="DJ63" s="5">
        <v>171285.3</v>
      </c>
      <c r="DK63" s="5">
        <v>3070398.24</v>
      </c>
      <c r="DL63" s="5">
        <v>2729665.72</v>
      </c>
      <c r="DM63" s="5">
        <v>136069.57</v>
      </c>
      <c r="DN63" s="5">
        <v>140865.72</v>
      </c>
      <c r="DO63" s="5">
        <v>86179.67</v>
      </c>
      <c r="DP63" s="5">
        <v>91906.63</v>
      </c>
      <c r="DQ63" s="5">
        <v>721711.37</v>
      </c>
      <c r="DR63" s="5">
        <v>468537.67</v>
      </c>
      <c r="DS63" s="5">
        <v>164998.37</v>
      </c>
      <c r="DT63" s="5">
        <v>172897.22</v>
      </c>
      <c r="DU63" s="3">
        <v>0</v>
      </c>
      <c r="DV63" s="3">
        <v>3000</v>
      </c>
      <c r="DW63" s="5">
        <v>1108958.98</v>
      </c>
      <c r="DX63" s="5">
        <v>877207.24</v>
      </c>
      <c r="DY63" s="5">
        <v>208808.56</v>
      </c>
      <c r="DZ63" s="5">
        <v>230940.98</v>
      </c>
      <c r="EA63" s="5">
        <v>345168.47</v>
      </c>
      <c r="EB63" s="5">
        <v>349182.31</v>
      </c>
      <c r="EC63" s="5">
        <v>297209.41</v>
      </c>
      <c r="ED63" s="5">
        <v>295534.78</v>
      </c>
      <c r="EE63" s="5">
        <v>851186.44</v>
      </c>
      <c r="EF63" s="5">
        <v>875658.07</v>
      </c>
      <c r="EG63" s="5">
        <v>279483.4</v>
      </c>
      <c r="EH63" s="5">
        <v>274240.33</v>
      </c>
      <c r="EI63" s="3">
        <v>0</v>
      </c>
      <c r="EJ63" s="3">
        <v>0</v>
      </c>
      <c r="EK63" s="5">
        <v>203.55</v>
      </c>
      <c r="EL63" s="3">
        <v>500</v>
      </c>
      <c r="EM63" s="5">
        <v>14878.57</v>
      </c>
      <c r="EN63" s="3">
        <v>0</v>
      </c>
      <c r="EO63" s="5">
        <v>294565.52</v>
      </c>
      <c r="EP63" s="5">
        <v>274740.33</v>
      </c>
      <c r="EQ63" s="5">
        <v>22655.7</v>
      </c>
      <c r="ER63" s="3">
        <v>650000</v>
      </c>
      <c r="ES63" s="5">
        <v>213532.43</v>
      </c>
      <c r="ET63" s="3">
        <v>200952</v>
      </c>
      <c r="EU63" s="3">
        <v>0</v>
      </c>
      <c r="EV63" s="3">
        <v>0</v>
      </c>
      <c r="EW63" s="3">
        <v>0</v>
      </c>
      <c r="EX63" s="3">
        <v>0</v>
      </c>
      <c r="EY63" s="3">
        <v>0</v>
      </c>
      <c r="EZ63" s="3">
        <v>0</v>
      </c>
      <c r="FA63" s="5">
        <v>5561297.31</v>
      </c>
      <c r="FB63" s="5">
        <v>5608223.36</v>
      </c>
      <c r="FC63" s="5">
        <v>53554.9</v>
      </c>
      <c r="FD63" s="3">
        <v>695300</v>
      </c>
      <c r="FE63" s="5">
        <v>213532.43</v>
      </c>
      <c r="FF63" s="3">
        <v>200952</v>
      </c>
      <c r="FG63" s="5">
        <v>5294209.98</v>
      </c>
      <c r="FH63" s="5">
        <v>4711971.36</v>
      </c>
      <c r="FI63" s="5">
        <v>350076.63</v>
      </c>
      <c r="FJ63" s="4"/>
      <c r="FK63" s="5">
        <v>4944133.35</v>
      </c>
      <c r="FL63" s="4"/>
      <c r="FM63" s="3">
        <v>9546</v>
      </c>
      <c r="FN63" s="4"/>
      <c r="FO63" s="5">
        <v>55.08</v>
      </c>
      <c r="FP63" s="4"/>
      <c r="FQ63" s="3">
        <v>37442</v>
      </c>
      <c r="FR63" s="4"/>
      <c r="FS63" s="5">
        <v>59.51</v>
      </c>
      <c r="FT63" s="4"/>
      <c r="FU63" s="3">
        <v>39869</v>
      </c>
      <c r="FV63" s="4"/>
      <c r="FW63" s="5">
        <v>1625231.89</v>
      </c>
      <c r="FX63" s="4"/>
      <c r="FY63" s="5">
        <v>6161.68</v>
      </c>
      <c r="FZ63" s="4"/>
      <c r="GA63" s="3">
        <v>56046</v>
      </c>
      <c r="GB63" s="4"/>
      <c r="GC63" s="5">
        <v>1563024.21</v>
      </c>
      <c r="GD63" s="4"/>
      <c r="GE63" s="3">
        <v>0</v>
      </c>
      <c r="GF63" s="4"/>
      <c r="GG63" s="3">
        <v>0</v>
      </c>
      <c r="GH63" s="4"/>
      <c r="GI63" s="4"/>
      <c r="GJ63" s="4"/>
    </row>
    <row r="64" spans="1:192" ht="12.75">
      <c r="A64" s="2" t="s">
        <v>114</v>
      </c>
      <c r="B64" s="2" t="s">
        <v>115</v>
      </c>
      <c r="C64" s="3">
        <v>110</v>
      </c>
      <c r="D64" s="4"/>
      <c r="E64" s="5">
        <v>5482.17</v>
      </c>
      <c r="F64" s="4"/>
      <c r="G64" s="31">
        <v>0.08</v>
      </c>
      <c r="H64" s="4"/>
      <c r="I64" s="5">
        <v>5803.3</v>
      </c>
      <c r="J64" s="4"/>
      <c r="K64" s="5">
        <v>5688.01</v>
      </c>
      <c r="L64" s="4"/>
      <c r="M64" s="3">
        <v>336639058</v>
      </c>
      <c r="N64" s="4"/>
      <c r="O64" s="24">
        <v>25</v>
      </c>
      <c r="P64" s="25"/>
      <c r="Q64" s="24">
        <v>25</v>
      </c>
      <c r="R64" s="25"/>
      <c r="S64" s="24">
        <v>0</v>
      </c>
      <c r="T64" s="25"/>
      <c r="U64" s="24">
        <v>0</v>
      </c>
      <c r="V64" s="25"/>
      <c r="W64" s="24">
        <v>14.8</v>
      </c>
      <c r="X64" s="25"/>
      <c r="Y64" s="24">
        <v>39.8</v>
      </c>
      <c r="Z64" s="25"/>
      <c r="AA64" s="3">
        <v>59175000</v>
      </c>
      <c r="AB64" s="4"/>
      <c r="AC64" s="5">
        <v>11876848.66</v>
      </c>
      <c r="AD64" s="3">
        <v>13130269</v>
      </c>
      <c r="AE64" s="5">
        <v>3104630.11</v>
      </c>
      <c r="AF64" s="3">
        <v>1656813</v>
      </c>
      <c r="AG64" s="5">
        <v>25422.87</v>
      </c>
      <c r="AH64" s="3">
        <v>5000</v>
      </c>
      <c r="AI64" s="3">
        <v>24686875</v>
      </c>
      <c r="AJ64" s="3">
        <v>24993444</v>
      </c>
      <c r="AK64" s="3">
        <v>0</v>
      </c>
      <c r="AL64" s="3">
        <v>296666</v>
      </c>
      <c r="AM64" s="3">
        <v>0</v>
      </c>
      <c r="AN64" s="3">
        <v>0</v>
      </c>
      <c r="AO64" s="3">
        <v>718254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700</v>
      </c>
      <c r="AZ64" s="3">
        <v>0</v>
      </c>
      <c r="BA64" s="5">
        <v>40412730.64</v>
      </c>
      <c r="BB64" s="3">
        <v>40082192</v>
      </c>
      <c r="BC64" s="5">
        <v>417847.12</v>
      </c>
      <c r="BD64" s="5">
        <v>494631.8</v>
      </c>
      <c r="BE64" s="3">
        <v>234517</v>
      </c>
      <c r="BF64" s="3">
        <v>240300</v>
      </c>
      <c r="BG64" s="3">
        <v>217936</v>
      </c>
      <c r="BH64" s="3">
        <v>186399</v>
      </c>
      <c r="BI64" s="3">
        <v>2200</v>
      </c>
      <c r="BJ64" s="3">
        <v>0</v>
      </c>
      <c r="BK64" s="3">
        <v>205758</v>
      </c>
      <c r="BL64" s="3">
        <v>316101</v>
      </c>
      <c r="BM64" s="3">
        <v>103155</v>
      </c>
      <c r="BN64" s="3">
        <v>75000</v>
      </c>
      <c r="BO64" s="3">
        <v>1311360</v>
      </c>
      <c r="BP64" s="3">
        <v>1318864</v>
      </c>
      <c r="BQ64" s="3">
        <v>130642</v>
      </c>
      <c r="BR64" s="3">
        <v>137839</v>
      </c>
      <c r="BS64" s="5">
        <v>125333.04</v>
      </c>
      <c r="BT64" s="3">
        <v>103250</v>
      </c>
      <c r="BU64" s="5">
        <v>18225.05</v>
      </c>
      <c r="BV64" s="3">
        <v>18500</v>
      </c>
      <c r="BW64" s="3">
        <v>0</v>
      </c>
      <c r="BX64" s="3">
        <v>0</v>
      </c>
      <c r="BY64" s="3">
        <v>62900</v>
      </c>
      <c r="BZ64" s="3">
        <v>66120</v>
      </c>
      <c r="CA64" s="3">
        <v>0</v>
      </c>
      <c r="CB64" s="3">
        <v>0</v>
      </c>
      <c r="CC64" s="3">
        <v>928591</v>
      </c>
      <c r="CD64" s="3">
        <v>828648</v>
      </c>
      <c r="CE64" s="5">
        <v>3758464.21</v>
      </c>
      <c r="CF64" s="5">
        <v>3785652.8</v>
      </c>
      <c r="CG64" s="5">
        <v>5435091.14</v>
      </c>
      <c r="CH64" s="5">
        <v>4787622.16</v>
      </c>
      <c r="CI64" s="5">
        <v>5430340.57</v>
      </c>
      <c r="CJ64" s="3">
        <v>5109561</v>
      </c>
      <c r="CK64" s="3">
        <v>0</v>
      </c>
      <c r="CL64" s="3">
        <v>0</v>
      </c>
      <c r="CM64" s="3">
        <v>0</v>
      </c>
      <c r="CN64" s="3">
        <v>0</v>
      </c>
      <c r="CO64" s="5">
        <v>2057.5</v>
      </c>
      <c r="CP64" s="3">
        <v>0</v>
      </c>
      <c r="CQ64" s="5">
        <v>10510.79</v>
      </c>
      <c r="CR64" s="3">
        <v>0</v>
      </c>
      <c r="CS64" s="3">
        <v>0</v>
      </c>
      <c r="CT64" s="3">
        <v>0</v>
      </c>
      <c r="CU64" s="5">
        <v>5442908.86</v>
      </c>
      <c r="CV64" s="3">
        <v>5109561</v>
      </c>
      <c r="CW64" s="5">
        <v>55049194.85</v>
      </c>
      <c r="CX64" s="5">
        <v>53765027.96</v>
      </c>
      <c r="CY64" s="5">
        <v>19744481.16</v>
      </c>
      <c r="CZ64" s="5">
        <v>19065205.48</v>
      </c>
      <c r="DA64" s="5">
        <v>3731296.51</v>
      </c>
      <c r="DB64" s="5">
        <v>4165346.71</v>
      </c>
      <c r="DC64" s="5">
        <v>1097532.82</v>
      </c>
      <c r="DD64" s="5">
        <v>968779.87</v>
      </c>
      <c r="DE64" s="5">
        <v>472744.22</v>
      </c>
      <c r="DF64" s="5">
        <v>519834.8</v>
      </c>
      <c r="DG64" s="5">
        <v>1219933.82</v>
      </c>
      <c r="DH64" s="5">
        <v>1304786.27</v>
      </c>
      <c r="DI64" s="5">
        <v>797932.76</v>
      </c>
      <c r="DJ64" s="5">
        <v>862349.67</v>
      </c>
      <c r="DK64" s="5">
        <v>27063921.29</v>
      </c>
      <c r="DL64" s="5">
        <v>26886302.8</v>
      </c>
      <c r="DM64" s="5">
        <v>1017861.02</v>
      </c>
      <c r="DN64" s="5">
        <v>1294419.11</v>
      </c>
      <c r="DO64" s="5">
        <v>763166.18</v>
      </c>
      <c r="DP64" s="5">
        <v>707857.64</v>
      </c>
      <c r="DQ64" s="5">
        <v>4586609.27</v>
      </c>
      <c r="DR64" s="5">
        <v>4179513.85</v>
      </c>
      <c r="DS64" s="5">
        <v>1433650.04</v>
      </c>
      <c r="DT64" s="5">
        <v>1405966.59</v>
      </c>
      <c r="DU64" s="5">
        <v>9766.44</v>
      </c>
      <c r="DV64" s="3">
        <v>0</v>
      </c>
      <c r="DW64" s="5">
        <v>7811052.95</v>
      </c>
      <c r="DX64" s="5">
        <v>7587757.19</v>
      </c>
      <c r="DY64" s="5">
        <v>1567365.63</v>
      </c>
      <c r="DZ64" s="5">
        <v>1745339.8</v>
      </c>
      <c r="EA64" s="5">
        <v>4667414.3</v>
      </c>
      <c r="EB64" s="5">
        <v>4902258.9</v>
      </c>
      <c r="EC64" s="5">
        <v>2184235.93</v>
      </c>
      <c r="ED64" s="5">
        <v>2276675.81</v>
      </c>
      <c r="EE64" s="5">
        <v>8419015.86</v>
      </c>
      <c r="EF64" s="5">
        <v>8924274.51</v>
      </c>
      <c r="EG64" s="5">
        <v>2206476.5</v>
      </c>
      <c r="EH64" s="5">
        <v>2325987.46</v>
      </c>
      <c r="EI64" s="3">
        <v>0</v>
      </c>
      <c r="EJ64" s="3">
        <v>0</v>
      </c>
      <c r="EK64" s="5">
        <v>332365.49</v>
      </c>
      <c r="EL64" s="5">
        <v>299044.88</v>
      </c>
      <c r="EM64" s="3">
        <v>0</v>
      </c>
      <c r="EN64" s="3">
        <v>0</v>
      </c>
      <c r="EO64" s="5">
        <v>2538841.99</v>
      </c>
      <c r="EP64" s="5">
        <v>2625032.34</v>
      </c>
      <c r="EQ64" s="5">
        <v>18404710.33</v>
      </c>
      <c r="ER64" s="5">
        <v>6612156.36</v>
      </c>
      <c r="ES64" s="5">
        <v>4300529.97</v>
      </c>
      <c r="ET64" s="3">
        <v>4771059</v>
      </c>
      <c r="EU64" s="5">
        <v>38759.58</v>
      </c>
      <c r="EV64" s="3">
        <v>0</v>
      </c>
      <c r="EW64" s="3">
        <v>0</v>
      </c>
      <c r="EX64" s="3">
        <v>0</v>
      </c>
      <c r="EY64" s="5">
        <v>544.52</v>
      </c>
      <c r="EZ64" s="3">
        <v>0</v>
      </c>
      <c r="FA64" s="5">
        <v>68577376.49</v>
      </c>
      <c r="FB64" s="5">
        <v>57406582.2</v>
      </c>
      <c r="FC64" s="5">
        <v>19097246.6</v>
      </c>
      <c r="FD64" s="5">
        <v>6893282.5</v>
      </c>
      <c r="FE64" s="5">
        <v>4300529.97</v>
      </c>
      <c r="FF64" s="3">
        <v>4771059</v>
      </c>
      <c r="FG64" s="5">
        <v>45179599.92</v>
      </c>
      <c r="FH64" s="5">
        <v>45742240.7</v>
      </c>
      <c r="FI64" s="5">
        <v>3634675.38</v>
      </c>
      <c r="FJ64" s="4"/>
      <c r="FK64" s="5">
        <v>41544924.54</v>
      </c>
      <c r="FL64" s="4"/>
      <c r="FM64" s="3">
        <v>7578</v>
      </c>
      <c r="FN64" s="4"/>
      <c r="FO64" s="5">
        <v>399.14</v>
      </c>
      <c r="FP64" s="4"/>
      <c r="FQ64" s="3">
        <v>43585</v>
      </c>
      <c r="FR64" s="4"/>
      <c r="FS64" s="5">
        <v>442.02</v>
      </c>
      <c r="FT64" s="4"/>
      <c r="FU64" s="3">
        <v>46200</v>
      </c>
      <c r="FV64" s="4"/>
      <c r="FW64" s="5">
        <v>3122134.58</v>
      </c>
      <c r="FX64" s="4"/>
      <c r="FY64" s="5">
        <v>408500.82</v>
      </c>
      <c r="FZ64" s="4"/>
      <c r="GA64" s="3">
        <v>0</v>
      </c>
      <c r="GB64" s="4"/>
      <c r="GC64" s="5">
        <v>2713633.76</v>
      </c>
      <c r="GD64" s="4"/>
      <c r="GE64" s="5">
        <v>5320927.04</v>
      </c>
      <c r="GF64" s="4"/>
      <c r="GG64" s="3">
        <v>0</v>
      </c>
      <c r="GH64" s="4"/>
      <c r="GI64" s="4"/>
      <c r="GJ64" s="4"/>
    </row>
    <row r="65" spans="1:192" ht="12.75">
      <c r="A65" s="2" t="s">
        <v>116</v>
      </c>
      <c r="B65" s="2" t="s">
        <v>117</v>
      </c>
      <c r="C65" s="3">
        <v>132</v>
      </c>
      <c r="D65" s="4"/>
      <c r="E65" s="5">
        <v>782.97</v>
      </c>
      <c r="F65" s="4"/>
      <c r="G65" s="31">
        <v>0.04</v>
      </c>
      <c r="H65" s="4"/>
      <c r="I65" s="5">
        <v>819.07</v>
      </c>
      <c r="J65" s="4"/>
      <c r="K65" s="5">
        <v>864.54</v>
      </c>
      <c r="L65" s="4"/>
      <c r="M65" s="3">
        <v>25109534</v>
      </c>
      <c r="N65" s="4"/>
      <c r="O65" s="24">
        <v>25</v>
      </c>
      <c r="P65" s="25"/>
      <c r="Q65" s="24">
        <v>25</v>
      </c>
      <c r="R65" s="25"/>
      <c r="S65" s="24">
        <v>0</v>
      </c>
      <c r="T65" s="25"/>
      <c r="U65" s="24">
        <v>0</v>
      </c>
      <c r="V65" s="25"/>
      <c r="W65" s="24">
        <v>19.8</v>
      </c>
      <c r="X65" s="25"/>
      <c r="Y65" s="24">
        <v>44.8</v>
      </c>
      <c r="Z65" s="25"/>
      <c r="AA65" s="5">
        <v>7365732.9</v>
      </c>
      <c r="AB65" s="4"/>
      <c r="AC65" s="5">
        <v>1040874.47</v>
      </c>
      <c r="AD65" s="3">
        <v>1187940</v>
      </c>
      <c r="AE65" s="5">
        <v>258031.61</v>
      </c>
      <c r="AF65" s="3">
        <v>221756</v>
      </c>
      <c r="AG65" s="3">
        <v>0</v>
      </c>
      <c r="AH65" s="3">
        <v>0</v>
      </c>
      <c r="AI65" s="3">
        <v>4290865</v>
      </c>
      <c r="AJ65" s="3">
        <v>4012420</v>
      </c>
      <c r="AK65" s="3">
        <v>0</v>
      </c>
      <c r="AL65" s="3">
        <v>41292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156987</v>
      </c>
      <c r="AS65" s="3">
        <v>0</v>
      </c>
      <c r="AT65" s="3">
        <v>0</v>
      </c>
      <c r="AU65" s="3">
        <v>0</v>
      </c>
      <c r="AV65" s="3">
        <v>0</v>
      </c>
      <c r="AW65" s="3">
        <v>53929</v>
      </c>
      <c r="AX65" s="3">
        <v>47937</v>
      </c>
      <c r="AY65" s="3">
        <v>350</v>
      </c>
      <c r="AZ65" s="3">
        <v>0</v>
      </c>
      <c r="BA65" s="5">
        <v>5644050.08</v>
      </c>
      <c r="BB65" s="3">
        <v>5668332</v>
      </c>
      <c r="BC65" s="3">
        <v>0</v>
      </c>
      <c r="BD65" s="3">
        <v>0</v>
      </c>
      <c r="BE65" s="3">
        <v>35645</v>
      </c>
      <c r="BF65" s="3">
        <v>33446</v>
      </c>
      <c r="BG65" s="5">
        <v>184244.52</v>
      </c>
      <c r="BH65" s="3">
        <v>3700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1195200</v>
      </c>
      <c r="BP65" s="3">
        <v>1120464</v>
      </c>
      <c r="BQ65" s="3">
        <v>19789</v>
      </c>
      <c r="BR65" s="3">
        <v>0</v>
      </c>
      <c r="BS65" s="3">
        <v>12459</v>
      </c>
      <c r="BT65" s="3">
        <v>13200</v>
      </c>
      <c r="BU65" s="5">
        <v>4122.57</v>
      </c>
      <c r="BV65" s="3">
        <v>4350</v>
      </c>
      <c r="BW65" s="3">
        <v>0</v>
      </c>
      <c r="BX65" s="3">
        <v>0</v>
      </c>
      <c r="BY65" s="5">
        <v>199093.12</v>
      </c>
      <c r="BZ65" s="3">
        <v>323372</v>
      </c>
      <c r="CA65" s="3">
        <v>0</v>
      </c>
      <c r="CB65" s="3">
        <v>0</v>
      </c>
      <c r="CC65" s="5">
        <v>272159.92</v>
      </c>
      <c r="CD65" s="3">
        <v>253235</v>
      </c>
      <c r="CE65" s="5">
        <v>1922713.13</v>
      </c>
      <c r="CF65" s="3">
        <v>1751767</v>
      </c>
      <c r="CG65" s="5">
        <v>1841463.48</v>
      </c>
      <c r="CH65" s="3">
        <v>1602078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5">
        <v>9408226.69</v>
      </c>
      <c r="CX65" s="3">
        <v>9022177</v>
      </c>
      <c r="CY65" s="3">
        <v>3497705</v>
      </c>
      <c r="CZ65" s="3">
        <v>2991427</v>
      </c>
      <c r="DA65" s="5">
        <v>615907.34</v>
      </c>
      <c r="DB65" s="3">
        <v>729489</v>
      </c>
      <c r="DC65" s="5">
        <v>484506.53</v>
      </c>
      <c r="DD65" s="3">
        <v>426612</v>
      </c>
      <c r="DE65" s="3">
        <v>0</v>
      </c>
      <c r="DF65" s="3">
        <v>0</v>
      </c>
      <c r="DG65" s="5">
        <v>888915.12</v>
      </c>
      <c r="DH65" s="3">
        <v>635693</v>
      </c>
      <c r="DI65" s="5">
        <v>179777.65</v>
      </c>
      <c r="DJ65" s="3">
        <v>143629</v>
      </c>
      <c r="DK65" s="5">
        <v>5666811.64</v>
      </c>
      <c r="DL65" s="3">
        <v>4926850</v>
      </c>
      <c r="DM65" s="5">
        <v>237791.91</v>
      </c>
      <c r="DN65" s="3">
        <v>203656</v>
      </c>
      <c r="DO65" s="5">
        <v>278042.6</v>
      </c>
      <c r="DP65" s="3">
        <v>227026</v>
      </c>
      <c r="DQ65" s="5">
        <v>945315.6</v>
      </c>
      <c r="DR65" s="3">
        <v>977908</v>
      </c>
      <c r="DS65" s="3">
        <v>347586</v>
      </c>
      <c r="DT65" s="3">
        <v>340709</v>
      </c>
      <c r="DU65" s="3">
        <v>0</v>
      </c>
      <c r="DV65" s="3">
        <v>0</v>
      </c>
      <c r="DW65" s="5">
        <v>1808736.11</v>
      </c>
      <c r="DX65" s="3">
        <v>1749299</v>
      </c>
      <c r="DY65" s="5">
        <v>474431.25</v>
      </c>
      <c r="DZ65" s="3">
        <v>350190</v>
      </c>
      <c r="EA65" s="5">
        <v>305158.37</v>
      </c>
      <c r="EB65" s="3">
        <v>337575</v>
      </c>
      <c r="EC65" s="5">
        <v>401812.87</v>
      </c>
      <c r="ED65" s="3">
        <v>381710</v>
      </c>
      <c r="EE65" s="5">
        <v>1181402.49</v>
      </c>
      <c r="EF65" s="3">
        <v>1069475</v>
      </c>
      <c r="EG65" s="5">
        <v>609675.65</v>
      </c>
      <c r="EH65" s="3">
        <v>592863</v>
      </c>
      <c r="EI65" s="3">
        <v>0</v>
      </c>
      <c r="EJ65" s="3">
        <v>0</v>
      </c>
      <c r="EK65" s="5">
        <v>1684.75</v>
      </c>
      <c r="EL65" s="3">
        <v>1500</v>
      </c>
      <c r="EM65" s="3">
        <v>0</v>
      </c>
      <c r="EN65" s="3">
        <v>0</v>
      </c>
      <c r="EO65" s="5">
        <v>611360.4</v>
      </c>
      <c r="EP65" s="3">
        <v>594363</v>
      </c>
      <c r="EQ65" s="3">
        <v>826121</v>
      </c>
      <c r="ER65" s="3">
        <v>0</v>
      </c>
      <c r="ES65" s="5">
        <v>448897.15</v>
      </c>
      <c r="ET65" s="3">
        <v>410633</v>
      </c>
      <c r="EU65" s="3">
        <v>0</v>
      </c>
      <c r="EV65" s="3">
        <v>0</v>
      </c>
      <c r="EW65" s="3">
        <v>0</v>
      </c>
      <c r="EX65" s="3">
        <v>0</v>
      </c>
      <c r="EY65" s="3">
        <v>0</v>
      </c>
      <c r="EZ65" s="3">
        <v>0</v>
      </c>
      <c r="FA65" s="5">
        <v>10543328.79</v>
      </c>
      <c r="FB65" s="3">
        <v>8750620</v>
      </c>
      <c r="FC65" s="5">
        <v>868895.92</v>
      </c>
      <c r="FD65" s="3">
        <v>14274</v>
      </c>
      <c r="FE65" s="5">
        <v>448897.15</v>
      </c>
      <c r="FF65" s="3">
        <v>410633</v>
      </c>
      <c r="FG65" s="5">
        <v>9225535.72</v>
      </c>
      <c r="FH65" s="3">
        <v>8325713</v>
      </c>
      <c r="FI65" s="5">
        <v>1273072.85</v>
      </c>
      <c r="FJ65" s="4"/>
      <c r="FK65" s="5">
        <v>7952462.87</v>
      </c>
      <c r="FL65" s="4"/>
      <c r="FM65" s="3">
        <v>10156</v>
      </c>
      <c r="FN65" s="4"/>
      <c r="FO65" s="5">
        <v>48.96</v>
      </c>
      <c r="FP65" s="4"/>
      <c r="FQ65" s="3">
        <v>49446</v>
      </c>
      <c r="FR65" s="4"/>
      <c r="FS65" s="5">
        <v>55.39</v>
      </c>
      <c r="FT65" s="4"/>
      <c r="FU65" s="3">
        <v>52727</v>
      </c>
      <c r="FV65" s="4"/>
      <c r="FW65" s="5">
        <v>383340.41</v>
      </c>
      <c r="FX65" s="4"/>
      <c r="FY65" s="5">
        <v>30409.68</v>
      </c>
      <c r="FZ65" s="4"/>
      <c r="GA65" s="3">
        <v>0</v>
      </c>
      <c r="GB65" s="4"/>
      <c r="GC65" s="5">
        <v>352930.73</v>
      </c>
      <c r="GD65" s="4"/>
      <c r="GE65" s="5">
        <v>177356.79</v>
      </c>
      <c r="GF65" s="4"/>
      <c r="GG65" s="3">
        <v>0</v>
      </c>
      <c r="GH65" s="4"/>
      <c r="GI65" s="4"/>
      <c r="GJ65" s="4"/>
    </row>
    <row r="66" spans="1:192" ht="12.75">
      <c r="A66" s="2" t="s">
        <v>118</v>
      </c>
      <c r="B66" s="2" t="s">
        <v>119</v>
      </c>
      <c r="C66" s="3">
        <v>105</v>
      </c>
      <c r="D66" s="4"/>
      <c r="E66" s="5">
        <v>5517.35</v>
      </c>
      <c r="F66" s="4"/>
      <c r="G66" s="31">
        <v>-0.03</v>
      </c>
      <c r="H66" s="4"/>
      <c r="I66" s="5">
        <v>5932.39</v>
      </c>
      <c r="J66" s="4"/>
      <c r="K66" s="5">
        <v>5982.59</v>
      </c>
      <c r="L66" s="4"/>
      <c r="M66" s="3">
        <v>247060886</v>
      </c>
      <c r="N66" s="4"/>
      <c r="O66" s="24">
        <v>27</v>
      </c>
      <c r="P66" s="25"/>
      <c r="Q66" s="24">
        <v>25</v>
      </c>
      <c r="R66" s="25"/>
      <c r="S66" s="24">
        <v>2</v>
      </c>
      <c r="T66" s="25"/>
      <c r="U66" s="24">
        <v>0</v>
      </c>
      <c r="V66" s="25"/>
      <c r="W66" s="24">
        <v>2</v>
      </c>
      <c r="X66" s="25"/>
      <c r="Y66" s="24">
        <v>29</v>
      </c>
      <c r="Z66" s="25"/>
      <c r="AA66" s="3">
        <v>3645000</v>
      </c>
      <c r="AB66" s="4"/>
      <c r="AC66" s="5">
        <v>6503056.83</v>
      </c>
      <c r="AD66" s="3">
        <v>6690051</v>
      </c>
      <c r="AE66" s="5">
        <v>2631729.85</v>
      </c>
      <c r="AF66" s="3">
        <v>2857150</v>
      </c>
      <c r="AG66" s="3">
        <v>0</v>
      </c>
      <c r="AH66" s="3">
        <v>0</v>
      </c>
      <c r="AI66" s="3">
        <v>27987139</v>
      </c>
      <c r="AJ66" s="3">
        <v>27956708</v>
      </c>
      <c r="AK66" s="3">
        <v>0</v>
      </c>
      <c r="AL66" s="3">
        <v>303716</v>
      </c>
      <c r="AM66" s="3">
        <v>0</v>
      </c>
      <c r="AN66" s="3">
        <v>0</v>
      </c>
      <c r="AO66" s="3">
        <v>0</v>
      </c>
      <c r="AP66" s="3">
        <v>0</v>
      </c>
      <c r="AQ66" s="3">
        <v>296315</v>
      </c>
      <c r="AR66" s="3">
        <v>78293</v>
      </c>
      <c r="AS66" s="3">
        <v>0</v>
      </c>
      <c r="AT66" s="3">
        <v>0</v>
      </c>
      <c r="AU66" s="3">
        <v>0</v>
      </c>
      <c r="AV66" s="3">
        <v>0</v>
      </c>
      <c r="AW66" s="3">
        <v>263045</v>
      </c>
      <c r="AX66" s="3">
        <v>233817</v>
      </c>
      <c r="AY66" s="3">
        <v>0</v>
      </c>
      <c r="AZ66" s="3">
        <v>0</v>
      </c>
      <c r="BA66" s="5">
        <v>37681285.68</v>
      </c>
      <c r="BB66" s="3">
        <v>38119735</v>
      </c>
      <c r="BC66" s="3">
        <v>0</v>
      </c>
      <c r="BD66" s="3">
        <v>0</v>
      </c>
      <c r="BE66" s="3">
        <v>246662</v>
      </c>
      <c r="BF66" s="3">
        <v>246010</v>
      </c>
      <c r="BG66" s="5">
        <v>54439.28</v>
      </c>
      <c r="BH66" s="3">
        <v>31253</v>
      </c>
      <c r="BI66" s="3">
        <v>725</v>
      </c>
      <c r="BJ66" s="3">
        <v>0</v>
      </c>
      <c r="BK66" s="3">
        <v>53788</v>
      </c>
      <c r="BL66" s="3">
        <v>62448</v>
      </c>
      <c r="BM66" s="3">
        <v>585</v>
      </c>
      <c r="BN66" s="3">
        <v>0</v>
      </c>
      <c r="BO66" s="3">
        <v>4719360</v>
      </c>
      <c r="BP66" s="3">
        <v>4778464</v>
      </c>
      <c r="BQ66" s="3">
        <v>72317</v>
      </c>
      <c r="BR66" s="3">
        <v>50000</v>
      </c>
      <c r="BS66" s="3">
        <v>61209</v>
      </c>
      <c r="BT66" s="5">
        <v>55791.76</v>
      </c>
      <c r="BU66" s="5">
        <v>26265.65</v>
      </c>
      <c r="BV66" s="3">
        <v>27250</v>
      </c>
      <c r="BW66" s="3">
        <v>0</v>
      </c>
      <c r="BX66" s="3">
        <v>0</v>
      </c>
      <c r="BY66" s="3">
        <v>369409</v>
      </c>
      <c r="BZ66" s="3">
        <v>620450</v>
      </c>
      <c r="CA66" s="3">
        <v>0</v>
      </c>
      <c r="CB66" s="3">
        <v>0</v>
      </c>
      <c r="CC66" s="3">
        <v>237945</v>
      </c>
      <c r="CD66" s="3">
        <v>1033538</v>
      </c>
      <c r="CE66" s="5">
        <v>5842704.93</v>
      </c>
      <c r="CF66" s="5">
        <v>6905204.76</v>
      </c>
      <c r="CG66" s="5">
        <v>11772003.02</v>
      </c>
      <c r="CH66" s="3">
        <v>9726894</v>
      </c>
      <c r="CI66" s="3">
        <v>0</v>
      </c>
      <c r="CJ66" s="3">
        <v>0</v>
      </c>
      <c r="CK66" s="3">
        <v>0</v>
      </c>
      <c r="CL66" s="3">
        <v>0</v>
      </c>
      <c r="CM66" s="3">
        <v>0</v>
      </c>
      <c r="CN66" s="3">
        <v>0</v>
      </c>
      <c r="CO66" s="3">
        <v>3463</v>
      </c>
      <c r="CP66" s="3">
        <v>0</v>
      </c>
      <c r="CQ66" s="5">
        <v>110243.8</v>
      </c>
      <c r="CR66" s="3">
        <v>0</v>
      </c>
      <c r="CS66" s="3">
        <v>0</v>
      </c>
      <c r="CT66" s="3">
        <v>0</v>
      </c>
      <c r="CU66" s="5">
        <v>113706.8</v>
      </c>
      <c r="CV66" s="3">
        <v>0</v>
      </c>
      <c r="CW66" s="5">
        <v>55409700.43</v>
      </c>
      <c r="CX66" s="5">
        <v>54751833.76</v>
      </c>
      <c r="CY66" s="5">
        <v>20386084.24</v>
      </c>
      <c r="CZ66" s="3">
        <v>21332217</v>
      </c>
      <c r="DA66" s="5">
        <v>3801340.33</v>
      </c>
      <c r="DB66" s="3">
        <v>3958656</v>
      </c>
      <c r="DC66" s="5">
        <v>1305970.07</v>
      </c>
      <c r="DD66" s="3">
        <v>1340209</v>
      </c>
      <c r="DE66" s="3">
        <v>0</v>
      </c>
      <c r="DF66" s="3">
        <v>0</v>
      </c>
      <c r="DG66" s="5">
        <v>2668648.33</v>
      </c>
      <c r="DH66" s="3">
        <v>3277190</v>
      </c>
      <c r="DI66" s="5">
        <v>1425708.54</v>
      </c>
      <c r="DJ66" s="3">
        <v>1445858</v>
      </c>
      <c r="DK66" s="5">
        <v>29587751.51</v>
      </c>
      <c r="DL66" s="3">
        <v>31354130</v>
      </c>
      <c r="DM66" s="5">
        <v>961536.22</v>
      </c>
      <c r="DN66" s="3">
        <v>1198683</v>
      </c>
      <c r="DO66" s="5">
        <v>1008490.63</v>
      </c>
      <c r="DP66" s="3">
        <v>698106</v>
      </c>
      <c r="DQ66" s="5">
        <v>5470919.19</v>
      </c>
      <c r="DR66" s="3">
        <v>5858040</v>
      </c>
      <c r="DS66" s="5">
        <v>490025.89</v>
      </c>
      <c r="DT66" s="3">
        <v>748246</v>
      </c>
      <c r="DU66" s="5">
        <v>1637002.73</v>
      </c>
      <c r="DV66" s="3">
        <v>1532076</v>
      </c>
      <c r="DW66" s="5">
        <v>9567974.66</v>
      </c>
      <c r="DX66" s="3">
        <v>10035151</v>
      </c>
      <c r="DY66" s="5">
        <v>1891428.8</v>
      </c>
      <c r="DZ66" s="3">
        <v>2111408</v>
      </c>
      <c r="EA66" s="5">
        <v>4385724.2</v>
      </c>
      <c r="EB66" s="5">
        <v>4771820.49</v>
      </c>
      <c r="EC66" s="5">
        <v>2450746.95</v>
      </c>
      <c r="ED66" s="3">
        <v>2531584</v>
      </c>
      <c r="EE66" s="5">
        <v>8727899.95</v>
      </c>
      <c r="EF66" s="5">
        <v>9414812.49</v>
      </c>
      <c r="EG66" s="5">
        <v>2337028.19</v>
      </c>
      <c r="EH66" s="3">
        <v>2476454</v>
      </c>
      <c r="EI66" s="3">
        <v>0</v>
      </c>
      <c r="EJ66" s="3">
        <v>0</v>
      </c>
      <c r="EK66" s="5">
        <v>232921.01</v>
      </c>
      <c r="EL66" s="3">
        <v>47402</v>
      </c>
      <c r="EM66" s="5">
        <v>88924.9</v>
      </c>
      <c r="EN66" s="3">
        <v>105830</v>
      </c>
      <c r="EO66" s="5">
        <v>2658874.1</v>
      </c>
      <c r="EP66" s="3">
        <v>2629686</v>
      </c>
      <c r="EQ66" s="5">
        <v>4301327.85</v>
      </c>
      <c r="ER66" s="3">
        <v>8232409</v>
      </c>
      <c r="ES66" s="5">
        <v>286155.78</v>
      </c>
      <c r="ET66" s="3">
        <v>282286</v>
      </c>
      <c r="EU66" s="3">
        <v>0</v>
      </c>
      <c r="EV66" s="3">
        <v>0</v>
      </c>
      <c r="EW66" s="3">
        <v>0</v>
      </c>
      <c r="EX66" s="3">
        <v>0</v>
      </c>
      <c r="EY66" s="3">
        <v>0</v>
      </c>
      <c r="EZ66" s="3">
        <v>0</v>
      </c>
      <c r="FA66" s="5">
        <v>55129983.85</v>
      </c>
      <c r="FB66" s="5">
        <v>61948474.49</v>
      </c>
      <c r="FC66" s="5">
        <v>5649928.38</v>
      </c>
      <c r="FD66" s="3">
        <v>10277496</v>
      </c>
      <c r="FE66" s="5">
        <v>286155.78</v>
      </c>
      <c r="FF66" s="3">
        <v>282286</v>
      </c>
      <c r="FG66" s="5">
        <v>49193899.69</v>
      </c>
      <c r="FH66" s="5">
        <v>51388692.49</v>
      </c>
      <c r="FI66" s="5">
        <v>3942830.29</v>
      </c>
      <c r="FJ66" s="4"/>
      <c r="FK66" s="5">
        <v>45251069.4</v>
      </c>
      <c r="FL66" s="4"/>
      <c r="FM66" s="3">
        <v>8201</v>
      </c>
      <c r="FN66" s="4"/>
      <c r="FO66" s="5">
        <v>399.59</v>
      </c>
      <c r="FP66" s="4"/>
      <c r="FQ66" s="3">
        <v>45947</v>
      </c>
      <c r="FR66" s="4"/>
      <c r="FS66" s="5">
        <v>455.45</v>
      </c>
      <c r="FT66" s="4"/>
      <c r="FU66" s="3">
        <v>48328</v>
      </c>
      <c r="FV66" s="4"/>
      <c r="FW66" s="5">
        <v>21458983.72</v>
      </c>
      <c r="FX66" s="4"/>
      <c r="FY66" s="5">
        <v>2194277.22</v>
      </c>
      <c r="FZ66" s="4"/>
      <c r="GA66" s="3">
        <v>0</v>
      </c>
      <c r="GB66" s="4"/>
      <c r="GC66" s="5">
        <v>19264706.5</v>
      </c>
      <c r="GD66" s="4"/>
      <c r="GE66" s="5">
        <v>7045925.78</v>
      </c>
      <c r="GF66" s="4"/>
      <c r="GG66" s="3">
        <v>0</v>
      </c>
      <c r="GH66" s="4"/>
      <c r="GI66" s="4"/>
      <c r="GJ66" s="4"/>
    </row>
    <row r="67" spans="1:192" ht="12.75">
      <c r="A67" s="2" t="s">
        <v>120</v>
      </c>
      <c r="B67" s="2" t="s">
        <v>121</v>
      </c>
      <c r="C67" s="3">
        <v>217</v>
      </c>
      <c r="D67" s="4"/>
      <c r="E67" s="5">
        <v>3607.77</v>
      </c>
      <c r="F67" s="4"/>
      <c r="G67" s="31">
        <v>0.11</v>
      </c>
      <c r="H67" s="4"/>
      <c r="I67" s="5">
        <v>3831.34</v>
      </c>
      <c r="J67" s="4"/>
      <c r="K67" s="5">
        <v>3825.25</v>
      </c>
      <c r="L67" s="4"/>
      <c r="M67" s="3">
        <v>223436364</v>
      </c>
      <c r="N67" s="4"/>
      <c r="O67" s="24">
        <v>25</v>
      </c>
      <c r="P67" s="25"/>
      <c r="Q67" s="24">
        <v>25</v>
      </c>
      <c r="R67" s="25"/>
      <c r="S67" s="24">
        <v>0</v>
      </c>
      <c r="T67" s="25"/>
      <c r="U67" s="24">
        <v>0</v>
      </c>
      <c r="V67" s="25"/>
      <c r="W67" s="24">
        <v>16.65</v>
      </c>
      <c r="X67" s="25"/>
      <c r="Y67" s="24">
        <v>41.65</v>
      </c>
      <c r="Z67" s="25"/>
      <c r="AA67" s="5">
        <v>32521879.5</v>
      </c>
      <c r="AB67" s="4"/>
      <c r="AC67" s="5">
        <v>7423215.96</v>
      </c>
      <c r="AD67" s="5">
        <v>9222831.61</v>
      </c>
      <c r="AE67" s="5">
        <v>3552775.43</v>
      </c>
      <c r="AF67" s="3">
        <v>659000</v>
      </c>
      <c r="AG67" s="3">
        <v>0</v>
      </c>
      <c r="AH67" s="3">
        <v>0</v>
      </c>
      <c r="AI67" s="3">
        <v>16664825</v>
      </c>
      <c r="AJ67" s="3">
        <v>16530994</v>
      </c>
      <c r="AK67" s="3">
        <v>0</v>
      </c>
      <c r="AL67" s="3">
        <v>196274</v>
      </c>
      <c r="AM67" s="3">
        <v>0</v>
      </c>
      <c r="AN67" s="3">
        <v>0</v>
      </c>
      <c r="AO67" s="3">
        <v>204552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4699</v>
      </c>
      <c r="AV67" s="3">
        <v>0</v>
      </c>
      <c r="AW67" s="3">
        <v>116444</v>
      </c>
      <c r="AX67" s="3">
        <v>103506</v>
      </c>
      <c r="AY67" s="3">
        <v>700</v>
      </c>
      <c r="AZ67" s="3">
        <v>0</v>
      </c>
      <c r="BA67" s="5">
        <v>27967211.39</v>
      </c>
      <c r="BB67" s="5">
        <v>26712605.61</v>
      </c>
      <c r="BC67" s="3">
        <v>0</v>
      </c>
      <c r="BD67" s="3">
        <v>0</v>
      </c>
      <c r="BE67" s="3">
        <v>157715</v>
      </c>
      <c r="BF67" s="3">
        <v>158982</v>
      </c>
      <c r="BG67" s="5">
        <v>41629.2</v>
      </c>
      <c r="BH67" s="3">
        <v>24000</v>
      </c>
      <c r="BI67" s="3">
        <v>725</v>
      </c>
      <c r="BJ67" s="3">
        <v>750</v>
      </c>
      <c r="BK67" s="3">
        <v>50083</v>
      </c>
      <c r="BL67" s="3">
        <v>54119</v>
      </c>
      <c r="BM67" s="3">
        <v>4095</v>
      </c>
      <c r="BN67" s="3">
        <v>4000</v>
      </c>
      <c r="BO67" s="3">
        <v>920729</v>
      </c>
      <c r="BP67" s="3">
        <v>930000</v>
      </c>
      <c r="BQ67" s="5">
        <v>235386.59</v>
      </c>
      <c r="BR67" s="3">
        <v>228045</v>
      </c>
      <c r="BS67" s="3">
        <v>52297</v>
      </c>
      <c r="BT67" s="3">
        <v>18450</v>
      </c>
      <c r="BU67" s="3">
        <v>0</v>
      </c>
      <c r="BV67" s="3">
        <v>0</v>
      </c>
      <c r="BW67" s="3">
        <v>0</v>
      </c>
      <c r="BX67" s="3">
        <v>0</v>
      </c>
      <c r="BY67" s="3">
        <v>130997</v>
      </c>
      <c r="BZ67" s="3">
        <v>177842</v>
      </c>
      <c r="CA67" s="3">
        <v>0</v>
      </c>
      <c r="CB67" s="3">
        <v>0</v>
      </c>
      <c r="CC67" s="5">
        <v>444731.93</v>
      </c>
      <c r="CD67" s="3">
        <v>363953</v>
      </c>
      <c r="CE67" s="5">
        <v>2038388.72</v>
      </c>
      <c r="CF67" s="3">
        <v>1960141</v>
      </c>
      <c r="CG67" s="5">
        <v>1576888.71</v>
      </c>
      <c r="CH67" s="3">
        <v>1499035</v>
      </c>
      <c r="CI67" s="5">
        <v>17028960.05</v>
      </c>
      <c r="CJ67" s="3">
        <v>0</v>
      </c>
      <c r="CK67" s="3">
        <v>0</v>
      </c>
      <c r="CL67" s="3">
        <v>0</v>
      </c>
      <c r="CM67" s="3">
        <v>0</v>
      </c>
      <c r="CN67" s="3">
        <v>0</v>
      </c>
      <c r="CO67" s="3">
        <v>0</v>
      </c>
      <c r="CP67" s="3">
        <v>0</v>
      </c>
      <c r="CQ67" s="3">
        <v>0</v>
      </c>
      <c r="CR67" s="3">
        <v>0</v>
      </c>
      <c r="CS67" s="3">
        <v>0</v>
      </c>
      <c r="CT67" s="3">
        <v>0</v>
      </c>
      <c r="CU67" s="5">
        <v>17028960.05</v>
      </c>
      <c r="CV67" s="3">
        <v>0</v>
      </c>
      <c r="CW67" s="5">
        <v>48611448.87</v>
      </c>
      <c r="CX67" s="5">
        <v>30171781.61</v>
      </c>
      <c r="CY67" s="5">
        <v>13847636.9</v>
      </c>
      <c r="CZ67" s="5">
        <v>13136976.13</v>
      </c>
      <c r="DA67" s="5">
        <v>2896104.32</v>
      </c>
      <c r="DB67" s="3">
        <v>2912012</v>
      </c>
      <c r="DC67" s="5">
        <v>945021.76</v>
      </c>
      <c r="DD67" s="3">
        <v>949588</v>
      </c>
      <c r="DE67" s="3">
        <v>0</v>
      </c>
      <c r="DF67" s="3">
        <v>0</v>
      </c>
      <c r="DG67" s="5">
        <v>519909.75</v>
      </c>
      <c r="DH67" s="5">
        <v>428203.51</v>
      </c>
      <c r="DI67" s="5">
        <v>654162.86</v>
      </c>
      <c r="DJ67" s="5">
        <v>650957.07</v>
      </c>
      <c r="DK67" s="5">
        <v>18862835.59</v>
      </c>
      <c r="DL67" s="5">
        <v>18077736.71</v>
      </c>
      <c r="DM67" s="5">
        <v>978469.28</v>
      </c>
      <c r="DN67" s="5">
        <v>906019.37</v>
      </c>
      <c r="DO67" s="5">
        <v>308392.79</v>
      </c>
      <c r="DP67" s="3">
        <v>283225</v>
      </c>
      <c r="DQ67" s="5">
        <v>2031968.5</v>
      </c>
      <c r="DR67" s="3">
        <v>2158008</v>
      </c>
      <c r="DS67" s="5">
        <v>1851234.16</v>
      </c>
      <c r="DT67" s="5">
        <v>1301423.54</v>
      </c>
      <c r="DU67" s="5">
        <v>32521.55</v>
      </c>
      <c r="DV67" s="3">
        <v>28422</v>
      </c>
      <c r="DW67" s="5">
        <v>5202586.28</v>
      </c>
      <c r="DX67" s="5">
        <v>4677097.91</v>
      </c>
      <c r="DY67" s="5">
        <v>1557836.09</v>
      </c>
      <c r="DZ67" s="5">
        <v>1594778.3</v>
      </c>
      <c r="EA67" s="5">
        <v>1686201.61</v>
      </c>
      <c r="EB67" s="5">
        <v>1535061.5</v>
      </c>
      <c r="EC67" s="5">
        <v>1916275.96</v>
      </c>
      <c r="ED67" s="3">
        <v>1816300</v>
      </c>
      <c r="EE67" s="5">
        <v>5160313.66</v>
      </c>
      <c r="EF67" s="5">
        <v>4946139.8</v>
      </c>
      <c r="EG67" s="5">
        <v>1534576.38</v>
      </c>
      <c r="EH67" s="3">
        <v>0</v>
      </c>
      <c r="EI67" s="3">
        <v>0</v>
      </c>
      <c r="EJ67" s="3">
        <v>0</v>
      </c>
      <c r="EK67" s="5">
        <v>20670.45</v>
      </c>
      <c r="EL67" s="3">
        <v>17798</v>
      </c>
      <c r="EM67" s="3">
        <v>0</v>
      </c>
      <c r="EN67" s="3">
        <v>0</v>
      </c>
      <c r="EO67" s="5">
        <v>1555246.83</v>
      </c>
      <c r="EP67" s="3">
        <v>17798</v>
      </c>
      <c r="EQ67" s="5">
        <v>1298337.72</v>
      </c>
      <c r="ER67" s="3">
        <v>16280000</v>
      </c>
      <c r="ES67" s="5">
        <v>2083724.89</v>
      </c>
      <c r="ET67" s="3">
        <v>2997000</v>
      </c>
      <c r="EU67" s="3">
        <v>0</v>
      </c>
      <c r="EV67" s="3">
        <v>0</v>
      </c>
      <c r="EW67" s="3">
        <v>0</v>
      </c>
      <c r="EX67" s="3">
        <v>0</v>
      </c>
      <c r="EY67" s="5">
        <v>1646.14</v>
      </c>
      <c r="EZ67" s="3">
        <v>0</v>
      </c>
      <c r="FA67" s="5">
        <v>34164691.11</v>
      </c>
      <c r="FB67" s="5">
        <v>46995772.42</v>
      </c>
      <c r="FC67" s="5">
        <v>2326393.4</v>
      </c>
      <c r="FD67" s="3">
        <v>16435870</v>
      </c>
      <c r="FE67" s="5">
        <v>2083724.89</v>
      </c>
      <c r="FF67" s="3">
        <v>2997000</v>
      </c>
      <c r="FG67" s="5">
        <v>29754572.82</v>
      </c>
      <c r="FH67" s="5">
        <v>27562902.42</v>
      </c>
      <c r="FI67" s="5">
        <v>1851426.24</v>
      </c>
      <c r="FJ67" s="4"/>
      <c r="FK67" s="5">
        <v>27903146.58</v>
      </c>
      <c r="FL67" s="4"/>
      <c r="FM67" s="3">
        <v>7734</v>
      </c>
      <c r="FN67" s="4"/>
      <c r="FO67" s="5">
        <v>271.22</v>
      </c>
      <c r="FP67" s="4"/>
      <c r="FQ67" s="3">
        <v>47105</v>
      </c>
      <c r="FR67" s="4"/>
      <c r="FS67" s="5">
        <v>294.26</v>
      </c>
      <c r="FT67" s="4"/>
      <c r="FU67" s="3">
        <v>49791</v>
      </c>
      <c r="FV67" s="4"/>
      <c r="FW67" s="5">
        <v>2402163.05</v>
      </c>
      <c r="FX67" s="4"/>
      <c r="FY67" s="5">
        <v>638747.71</v>
      </c>
      <c r="FZ67" s="4"/>
      <c r="GA67" s="3">
        <v>0</v>
      </c>
      <c r="GB67" s="4"/>
      <c r="GC67" s="5">
        <v>1763415.34</v>
      </c>
      <c r="GD67" s="4"/>
      <c r="GE67" s="5">
        <v>18492801.01</v>
      </c>
      <c r="GF67" s="4"/>
      <c r="GG67" s="3">
        <v>0</v>
      </c>
      <c r="GH67" s="4"/>
      <c r="GI67" s="4"/>
      <c r="GJ67" s="4"/>
    </row>
    <row r="68" spans="1:192" ht="12.75">
      <c r="A68" s="2" t="s">
        <v>122</v>
      </c>
      <c r="B68" s="2" t="s">
        <v>123</v>
      </c>
      <c r="C68" s="3">
        <v>83</v>
      </c>
      <c r="D68" s="4"/>
      <c r="E68" s="5">
        <v>304.05</v>
      </c>
      <c r="F68" s="4"/>
      <c r="G68" s="31">
        <v>-0.22</v>
      </c>
      <c r="H68" s="4"/>
      <c r="I68" s="5">
        <v>316.7</v>
      </c>
      <c r="J68" s="4"/>
      <c r="K68" s="5">
        <v>385.84</v>
      </c>
      <c r="L68" s="4"/>
      <c r="M68" s="3">
        <v>13030070</v>
      </c>
      <c r="N68" s="4"/>
      <c r="O68" s="24">
        <v>25</v>
      </c>
      <c r="P68" s="25"/>
      <c r="Q68" s="24">
        <v>25</v>
      </c>
      <c r="R68" s="25"/>
      <c r="S68" s="24">
        <v>0</v>
      </c>
      <c r="T68" s="25"/>
      <c r="U68" s="24">
        <v>0</v>
      </c>
      <c r="V68" s="25"/>
      <c r="W68" s="24">
        <v>14</v>
      </c>
      <c r="X68" s="25"/>
      <c r="Y68" s="24">
        <v>39</v>
      </c>
      <c r="Z68" s="25"/>
      <c r="AA68" s="5">
        <v>3107528.84</v>
      </c>
      <c r="AB68" s="4"/>
      <c r="AC68" s="5">
        <v>419387.02</v>
      </c>
      <c r="AD68" s="5">
        <v>351436.84</v>
      </c>
      <c r="AE68" s="5">
        <v>193778.2</v>
      </c>
      <c r="AF68" s="5">
        <v>130298.11</v>
      </c>
      <c r="AG68" s="3">
        <v>0</v>
      </c>
      <c r="AH68" s="3">
        <v>0</v>
      </c>
      <c r="AI68" s="3">
        <v>1872634</v>
      </c>
      <c r="AJ68" s="3">
        <v>1731034</v>
      </c>
      <c r="AK68" s="3">
        <v>0</v>
      </c>
      <c r="AL68" s="3">
        <v>18329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75634</v>
      </c>
      <c r="AS68" s="3">
        <v>0</v>
      </c>
      <c r="AT68" s="3">
        <v>0</v>
      </c>
      <c r="AU68" s="3">
        <v>0</v>
      </c>
      <c r="AV68" s="3">
        <v>0</v>
      </c>
      <c r="AW68" s="3">
        <v>7607</v>
      </c>
      <c r="AX68" s="3">
        <v>6762</v>
      </c>
      <c r="AY68" s="3">
        <v>0</v>
      </c>
      <c r="AZ68" s="3">
        <v>0</v>
      </c>
      <c r="BA68" s="5">
        <v>2493406.22</v>
      </c>
      <c r="BB68" s="5">
        <v>2313493.95</v>
      </c>
      <c r="BC68" s="3">
        <v>0</v>
      </c>
      <c r="BD68" s="3">
        <v>0</v>
      </c>
      <c r="BE68" s="3">
        <v>15908</v>
      </c>
      <c r="BF68" s="3">
        <v>14846</v>
      </c>
      <c r="BG68" s="5">
        <v>98393.73</v>
      </c>
      <c r="BH68" s="3">
        <v>86216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312000</v>
      </c>
      <c r="BP68" s="3">
        <v>301568</v>
      </c>
      <c r="BQ68" s="3">
        <v>11248</v>
      </c>
      <c r="BR68" s="3">
        <v>0</v>
      </c>
      <c r="BS68" s="3">
        <v>16250</v>
      </c>
      <c r="BT68" s="3">
        <v>0</v>
      </c>
      <c r="BU68" s="5">
        <v>1989.74</v>
      </c>
      <c r="BV68" s="5">
        <v>1989.74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93941</v>
      </c>
      <c r="CD68" s="3">
        <v>155621</v>
      </c>
      <c r="CE68" s="5">
        <v>549730.47</v>
      </c>
      <c r="CF68" s="5">
        <v>560240.74</v>
      </c>
      <c r="CG68" s="5">
        <v>783845.21</v>
      </c>
      <c r="CH68" s="5">
        <v>649749.04</v>
      </c>
      <c r="CI68" s="5">
        <v>8061.04</v>
      </c>
      <c r="CJ68" s="3">
        <v>8000</v>
      </c>
      <c r="CK68" s="3">
        <v>0</v>
      </c>
      <c r="CL68" s="3">
        <v>0</v>
      </c>
      <c r="CM68" s="3">
        <v>0</v>
      </c>
      <c r="CN68" s="3">
        <v>0</v>
      </c>
      <c r="CO68" s="3">
        <v>550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5">
        <v>8611.04</v>
      </c>
      <c r="CV68" s="3">
        <v>8000</v>
      </c>
      <c r="CW68" s="5">
        <v>3835592.94</v>
      </c>
      <c r="CX68" s="5">
        <v>3531483.73</v>
      </c>
      <c r="CY68" s="5">
        <v>1356902.96</v>
      </c>
      <c r="CZ68" s="5">
        <v>1163660.61</v>
      </c>
      <c r="DA68" s="5">
        <v>191454.44</v>
      </c>
      <c r="DB68" s="5">
        <v>182510.69</v>
      </c>
      <c r="DC68" s="5">
        <v>125304.11</v>
      </c>
      <c r="DD68" s="5">
        <v>90168.4</v>
      </c>
      <c r="DE68" s="3">
        <v>0</v>
      </c>
      <c r="DF68" s="3">
        <v>0</v>
      </c>
      <c r="DG68" s="5">
        <v>201664.72</v>
      </c>
      <c r="DH68" s="5">
        <v>120751.42</v>
      </c>
      <c r="DI68" s="5">
        <v>95154.8</v>
      </c>
      <c r="DJ68" s="5">
        <v>68435.64</v>
      </c>
      <c r="DK68" s="5">
        <v>1970481.03</v>
      </c>
      <c r="DL68" s="5">
        <v>1625526.76</v>
      </c>
      <c r="DM68" s="5">
        <v>170139.55</v>
      </c>
      <c r="DN68" s="5">
        <v>150665.96</v>
      </c>
      <c r="DO68" s="5">
        <v>187351.56</v>
      </c>
      <c r="DP68" s="5">
        <v>245537.6</v>
      </c>
      <c r="DQ68" s="5">
        <v>309013.75</v>
      </c>
      <c r="DR68" s="5">
        <v>236531.88</v>
      </c>
      <c r="DS68" s="5">
        <v>124832.28</v>
      </c>
      <c r="DT68" s="5">
        <v>60278.78</v>
      </c>
      <c r="DU68" s="3">
        <v>1400</v>
      </c>
      <c r="DV68" s="3">
        <v>0</v>
      </c>
      <c r="DW68" s="5">
        <v>792737.14</v>
      </c>
      <c r="DX68" s="5">
        <v>693014.22</v>
      </c>
      <c r="DY68" s="5">
        <v>167454.97</v>
      </c>
      <c r="DZ68" s="5">
        <v>240007.07</v>
      </c>
      <c r="EA68" s="5">
        <v>299233.38</v>
      </c>
      <c r="EB68" s="5">
        <v>378006.92</v>
      </c>
      <c r="EC68" s="5">
        <v>207930.47</v>
      </c>
      <c r="ED68" s="5">
        <v>211646.54</v>
      </c>
      <c r="EE68" s="5">
        <v>674618.82</v>
      </c>
      <c r="EF68" s="5">
        <v>829660.53</v>
      </c>
      <c r="EG68" s="5">
        <v>261201.03</v>
      </c>
      <c r="EH68" s="5">
        <v>254708.74</v>
      </c>
      <c r="EI68" s="3">
        <v>0</v>
      </c>
      <c r="EJ68" s="3">
        <v>0</v>
      </c>
      <c r="EK68" s="5">
        <v>1125.95</v>
      </c>
      <c r="EL68" s="3">
        <v>200</v>
      </c>
      <c r="EM68" s="3">
        <v>275</v>
      </c>
      <c r="EN68" s="3">
        <v>0</v>
      </c>
      <c r="EO68" s="5">
        <v>262601.98</v>
      </c>
      <c r="EP68" s="5">
        <v>254908.74</v>
      </c>
      <c r="EQ68" s="5">
        <v>125735.17</v>
      </c>
      <c r="ER68" s="3">
        <v>2379</v>
      </c>
      <c r="ES68" s="5">
        <v>341673.89</v>
      </c>
      <c r="ET68" s="3">
        <v>280984</v>
      </c>
      <c r="EU68" s="5">
        <v>12947.59</v>
      </c>
      <c r="EV68" s="3">
        <v>0</v>
      </c>
      <c r="EW68" s="3">
        <v>0</v>
      </c>
      <c r="EX68" s="3">
        <v>0</v>
      </c>
      <c r="EY68" s="3">
        <v>0</v>
      </c>
      <c r="EZ68" s="3">
        <v>0</v>
      </c>
      <c r="FA68" s="5">
        <v>4180795.62</v>
      </c>
      <c r="FB68" s="5">
        <v>3686473.25</v>
      </c>
      <c r="FC68" s="5">
        <v>140185.17</v>
      </c>
      <c r="FD68" s="3">
        <v>6679</v>
      </c>
      <c r="FE68" s="5">
        <v>341673.89</v>
      </c>
      <c r="FF68" s="3">
        <v>280984</v>
      </c>
      <c r="FG68" s="5">
        <v>3698936.56</v>
      </c>
      <c r="FH68" s="5">
        <v>3398810.25</v>
      </c>
      <c r="FI68" s="5">
        <v>385778.61</v>
      </c>
      <c r="FJ68" s="4"/>
      <c r="FK68" s="5">
        <v>3313157.95</v>
      </c>
      <c r="FL68" s="4"/>
      <c r="FM68" s="3">
        <v>10896</v>
      </c>
      <c r="FN68" s="4"/>
      <c r="FO68" s="5">
        <v>30.26</v>
      </c>
      <c r="FP68" s="4"/>
      <c r="FQ68" s="3">
        <v>38005</v>
      </c>
      <c r="FR68" s="4"/>
      <c r="FS68" s="5">
        <v>37.08</v>
      </c>
      <c r="FT68" s="4"/>
      <c r="FU68" s="3">
        <v>40539</v>
      </c>
      <c r="FV68" s="4"/>
      <c r="FW68" s="3">
        <v>530953</v>
      </c>
      <c r="FX68" s="4"/>
      <c r="FY68" s="5">
        <v>201040.82</v>
      </c>
      <c r="FZ68" s="4"/>
      <c r="GA68" s="3">
        <v>0</v>
      </c>
      <c r="GB68" s="4"/>
      <c r="GC68" s="5">
        <v>329912.18</v>
      </c>
      <c r="GD68" s="4"/>
      <c r="GE68" s="3">
        <v>0</v>
      </c>
      <c r="GF68" s="4"/>
      <c r="GG68" s="3">
        <v>0</v>
      </c>
      <c r="GH68" s="4"/>
      <c r="GI68" s="4"/>
      <c r="GJ68" s="4"/>
    </row>
    <row r="69" spans="1:192" ht="12.75">
      <c r="A69" s="2" t="s">
        <v>124</v>
      </c>
      <c r="B69" s="2" t="s">
        <v>125</v>
      </c>
      <c r="C69" s="3">
        <v>306</v>
      </c>
      <c r="D69" s="4"/>
      <c r="E69" s="5">
        <v>586.34</v>
      </c>
      <c r="F69" s="4"/>
      <c r="G69" s="31">
        <v>-0.2</v>
      </c>
      <c r="H69" s="4"/>
      <c r="I69" s="5">
        <v>633.32</v>
      </c>
      <c r="J69" s="4"/>
      <c r="K69" s="5">
        <v>688.07</v>
      </c>
      <c r="L69" s="4"/>
      <c r="M69" s="3">
        <v>45017075</v>
      </c>
      <c r="N69" s="4"/>
      <c r="O69" s="24">
        <v>26.3</v>
      </c>
      <c r="P69" s="25"/>
      <c r="Q69" s="24">
        <v>25</v>
      </c>
      <c r="R69" s="25"/>
      <c r="S69" s="24">
        <v>1.3</v>
      </c>
      <c r="T69" s="25"/>
      <c r="U69" s="24">
        <v>0</v>
      </c>
      <c r="V69" s="25"/>
      <c r="W69" s="24">
        <v>7.5</v>
      </c>
      <c r="X69" s="25"/>
      <c r="Y69" s="24">
        <v>33.8</v>
      </c>
      <c r="Z69" s="25"/>
      <c r="AA69" s="5">
        <v>6070939.75</v>
      </c>
      <c r="AB69" s="4"/>
      <c r="AC69" s="5">
        <v>1444924.31</v>
      </c>
      <c r="AD69" s="3">
        <v>1413353</v>
      </c>
      <c r="AE69" s="5">
        <v>251595.86</v>
      </c>
      <c r="AF69" s="3">
        <v>206900</v>
      </c>
      <c r="AG69" s="3">
        <v>6800</v>
      </c>
      <c r="AH69" s="3">
        <v>0</v>
      </c>
      <c r="AI69" s="3">
        <v>2797587</v>
      </c>
      <c r="AJ69" s="3">
        <v>2520272</v>
      </c>
      <c r="AK69" s="3">
        <v>0</v>
      </c>
      <c r="AL69" s="3">
        <v>32316</v>
      </c>
      <c r="AM69" s="3">
        <v>0</v>
      </c>
      <c r="AN69" s="3">
        <v>0</v>
      </c>
      <c r="AO69" s="3">
        <v>0</v>
      </c>
      <c r="AP69" s="3">
        <v>0</v>
      </c>
      <c r="AQ69" s="3">
        <v>102509</v>
      </c>
      <c r="AR69" s="3">
        <v>155643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5">
        <v>790.6</v>
      </c>
      <c r="AZ69" s="3">
        <v>0</v>
      </c>
      <c r="BA69" s="5">
        <v>4604206.77</v>
      </c>
      <c r="BB69" s="3">
        <v>4328484</v>
      </c>
      <c r="BC69" s="3">
        <v>0</v>
      </c>
      <c r="BD69" s="3">
        <v>0</v>
      </c>
      <c r="BE69" s="3">
        <v>28369</v>
      </c>
      <c r="BF69" s="3">
        <v>26176</v>
      </c>
      <c r="BG69" s="5">
        <v>9606.05</v>
      </c>
      <c r="BH69" s="3">
        <v>210948</v>
      </c>
      <c r="BI69" s="3">
        <v>25</v>
      </c>
      <c r="BJ69" s="3">
        <v>0</v>
      </c>
      <c r="BK69" s="3">
        <v>4193</v>
      </c>
      <c r="BL69" s="3">
        <v>13164</v>
      </c>
      <c r="BM69" s="3">
        <v>0</v>
      </c>
      <c r="BN69" s="3">
        <v>0</v>
      </c>
      <c r="BO69" s="3">
        <v>217440</v>
      </c>
      <c r="BP69" s="3">
        <v>294955</v>
      </c>
      <c r="BQ69" s="3">
        <v>4988</v>
      </c>
      <c r="BR69" s="3">
        <v>0</v>
      </c>
      <c r="BS69" s="3">
        <v>3250</v>
      </c>
      <c r="BT69" s="3">
        <v>3250</v>
      </c>
      <c r="BU69" s="5">
        <v>2873.6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5">
        <v>236333.74</v>
      </c>
      <c r="CD69" s="3">
        <v>1854657</v>
      </c>
      <c r="CE69" s="5">
        <v>507078.39</v>
      </c>
      <c r="CF69" s="3">
        <v>2403150</v>
      </c>
      <c r="CG69" s="3">
        <v>822428</v>
      </c>
      <c r="CH69" s="3">
        <v>749162</v>
      </c>
      <c r="CI69" s="5">
        <v>3893034.69</v>
      </c>
      <c r="CJ69" s="3">
        <v>0</v>
      </c>
      <c r="CK69" s="3">
        <v>0</v>
      </c>
      <c r="CL69" s="3">
        <v>0</v>
      </c>
      <c r="CM69" s="5">
        <v>6990.56</v>
      </c>
      <c r="CN69" s="3">
        <v>0</v>
      </c>
      <c r="CO69" s="3">
        <v>7200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5">
        <v>3907225.25</v>
      </c>
      <c r="CV69" s="3">
        <v>0</v>
      </c>
      <c r="CW69" s="5">
        <v>9840938.41</v>
      </c>
      <c r="CX69" s="3">
        <v>7480796</v>
      </c>
      <c r="CY69" s="5">
        <v>1719956.29</v>
      </c>
      <c r="CZ69" s="5">
        <v>2039272.33</v>
      </c>
      <c r="DA69" s="5">
        <v>438974.72</v>
      </c>
      <c r="DB69" s="5">
        <v>500035.93</v>
      </c>
      <c r="DC69" s="5">
        <v>144227.22</v>
      </c>
      <c r="DD69" s="3">
        <v>183294</v>
      </c>
      <c r="DE69" s="3">
        <v>0</v>
      </c>
      <c r="DF69" s="3">
        <v>0</v>
      </c>
      <c r="DG69" s="5">
        <v>171190.8</v>
      </c>
      <c r="DH69" s="5">
        <v>291096.38</v>
      </c>
      <c r="DI69" s="5">
        <v>80597.7</v>
      </c>
      <c r="DJ69" s="3">
        <v>88867</v>
      </c>
      <c r="DK69" s="5">
        <v>2554946.73</v>
      </c>
      <c r="DL69" s="5">
        <v>3102565.64</v>
      </c>
      <c r="DM69" s="5">
        <v>237268.41</v>
      </c>
      <c r="DN69" s="3">
        <v>229606</v>
      </c>
      <c r="DO69" s="5">
        <v>118106.05</v>
      </c>
      <c r="DP69" s="3">
        <v>110523</v>
      </c>
      <c r="DQ69" s="5">
        <v>420070.34</v>
      </c>
      <c r="DR69" s="3">
        <v>436694</v>
      </c>
      <c r="DS69" s="5">
        <v>223182.15</v>
      </c>
      <c r="DT69" s="3">
        <v>318510</v>
      </c>
      <c r="DU69" s="5">
        <v>19803.36</v>
      </c>
      <c r="DV69" s="3">
        <v>15000</v>
      </c>
      <c r="DW69" s="5">
        <v>1018430.31</v>
      </c>
      <c r="DX69" s="3">
        <v>1110333</v>
      </c>
      <c r="DY69" s="5">
        <v>189073.46</v>
      </c>
      <c r="DZ69" s="5">
        <v>193433.32</v>
      </c>
      <c r="EA69" s="5">
        <v>505793.87</v>
      </c>
      <c r="EB69" s="5">
        <v>623462.55</v>
      </c>
      <c r="EC69" s="5">
        <v>204025.86</v>
      </c>
      <c r="ED69" s="3">
        <v>232880</v>
      </c>
      <c r="EE69" s="5">
        <v>898893.19</v>
      </c>
      <c r="EF69" s="5">
        <v>1049775.87</v>
      </c>
      <c r="EG69" s="5">
        <v>277473.29</v>
      </c>
      <c r="EH69" s="3">
        <v>288012</v>
      </c>
      <c r="EI69" s="3">
        <v>0</v>
      </c>
      <c r="EJ69" s="3">
        <v>0</v>
      </c>
      <c r="EK69" s="3">
        <v>0</v>
      </c>
      <c r="EL69" s="3">
        <v>2000</v>
      </c>
      <c r="EM69" s="3">
        <v>0</v>
      </c>
      <c r="EN69" s="3">
        <v>0</v>
      </c>
      <c r="EO69" s="5">
        <v>277473.29</v>
      </c>
      <c r="EP69" s="3">
        <v>290012</v>
      </c>
      <c r="EQ69" s="5">
        <v>364541.84</v>
      </c>
      <c r="ER69" s="3">
        <v>4054356</v>
      </c>
      <c r="ES69" s="5">
        <v>243321.72</v>
      </c>
      <c r="ET69" s="3">
        <v>368324</v>
      </c>
      <c r="EU69" s="5">
        <v>45639.21</v>
      </c>
      <c r="EV69" s="3">
        <v>0</v>
      </c>
      <c r="EW69" s="3">
        <v>0</v>
      </c>
      <c r="EX69" s="3">
        <v>0</v>
      </c>
      <c r="EY69" s="3">
        <v>2266</v>
      </c>
      <c r="EZ69" s="3">
        <v>0</v>
      </c>
      <c r="FA69" s="5">
        <v>5405512.29</v>
      </c>
      <c r="FB69" s="5">
        <v>9975366.51</v>
      </c>
      <c r="FC69" s="5">
        <v>442428.06</v>
      </c>
      <c r="FD69" s="3">
        <v>4234618</v>
      </c>
      <c r="FE69" s="5">
        <v>243321.72</v>
      </c>
      <c r="FF69" s="3">
        <v>368324</v>
      </c>
      <c r="FG69" s="5">
        <v>4719762.51</v>
      </c>
      <c r="FH69" s="5">
        <v>5372424.51</v>
      </c>
      <c r="FI69" s="5">
        <v>514516.27</v>
      </c>
      <c r="FJ69" s="4"/>
      <c r="FK69" s="5">
        <v>4205246.24</v>
      </c>
      <c r="FL69" s="4"/>
      <c r="FM69" s="3">
        <v>7172</v>
      </c>
      <c r="FN69" s="4"/>
      <c r="FO69" s="5">
        <v>49.58</v>
      </c>
      <c r="FP69" s="4"/>
      <c r="FQ69" s="3">
        <v>35676</v>
      </c>
      <c r="FR69" s="4"/>
      <c r="FS69" s="5">
        <v>53.9</v>
      </c>
      <c r="FT69" s="4"/>
      <c r="FU69" s="3">
        <v>37883</v>
      </c>
      <c r="FV69" s="4"/>
      <c r="FW69" s="5">
        <v>1480560.36</v>
      </c>
      <c r="FX69" s="4"/>
      <c r="FY69" s="5">
        <v>57637.77</v>
      </c>
      <c r="FZ69" s="4"/>
      <c r="GA69" s="3">
        <v>0</v>
      </c>
      <c r="GB69" s="4"/>
      <c r="GC69" s="5">
        <v>1422922.59</v>
      </c>
      <c r="GD69" s="4"/>
      <c r="GE69" s="5">
        <v>3764287.97</v>
      </c>
      <c r="GF69" s="4"/>
      <c r="GG69" s="3">
        <v>0</v>
      </c>
      <c r="GH69" s="4"/>
      <c r="GI69" s="4"/>
      <c r="GJ69" s="4"/>
    </row>
    <row r="70" spans="1:192" ht="12.75">
      <c r="A70" s="2" t="s">
        <v>126</v>
      </c>
      <c r="B70" s="2" t="s">
        <v>127</v>
      </c>
      <c r="C70" s="3">
        <v>347</v>
      </c>
      <c r="D70" s="4"/>
      <c r="E70" s="5">
        <v>2849.61</v>
      </c>
      <c r="F70" s="4"/>
      <c r="G70" s="31">
        <v>-0.07</v>
      </c>
      <c r="H70" s="4"/>
      <c r="I70" s="5">
        <v>3013.83</v>
      </c>
      <c r="J70" s="4"/>
      <c r="K70" s="5">
        <v>3045.69</v>
      </c>
      <c r="L70" s="4"/>
      <c r="M70" s="3">
        <v>144996912</v>
      </c>
      <c r="N70" s="4"/>
      <c r="O70" s="24">
        <v>25</v>
      </c>
      <c r="P70" s="25"/>
      <c r="Q70" s="24">
        <v>25</v>
      </c>
      <c r="R70" s="25"/>
      <c r="S70" s="24">
        <v>0</v>
      </c>
      <c r="T70" s="25"/>
      <c r="U70" s="24">
        <v>0</v>
      </c>
      <c r="V70" s="25"/>
      <c r="W70" s="24">
        <v>10</v>
      </c>
      <c r="X70" s="25"/>
      <c r="Y70" s="24">
        <v>35</v>
      </c>
      <c r="Z70" s="25"/>
      <c r="AA70" s="3">
        <v>6880000</v>
      </c>
      <c r="AB70" s="4"/>
      <c r="AC70" s="5">
        <v>4766323.33</v>
      </c>
      <c r="AD70" s="3">
        <v>4819000</v>
      </c>
      <c r="AE70" s="5">
        <v>1117540.11</v>
      </c>
      <c r="AF70" s="3">
        <v>530945</v>
      </c>
      <c r="AG70" s="3">
        <v>0</v>
      </c>
      <c r="AH70" s="3">
        <v>0</v>
      </c>
      <c r="AI70" s="3">
        <v>13741631</v>
      </c>
      <c r="AJ70" s="3">
        <v>13728305</v>
      </c>
      <c r="AK70" s="3">
        <v>0</v>
      </c>
      <c r="AL70" s="3">
        <v>154103</v>
      </c>
      <c r="AM70" s="3">
        <v>0</v>
      </c>
      <c r="AN70" s="3">
        <v>0</v>
      </c>
      <c r="AO70" s="3">
        <v>0</v>
      </c>
      <c r="AP70" s="3">
        <v>0</v>
      </c>
      <c r="AQ70" s="3">
        <v>291060</v>
      </c>
      <c r="AR70" s="3">
        <v>68786</v>
      </c>
      <c r="AS70" s="3">
        <v>829200</v>
      </c>
      <c r="AT70" s="3">
        <v>0</v>
      </c>
      <c r="AU70" s="3">
        <v>0</v>
      </c>
      <c r="AV70" s="3">
        <v>0</v>
      </c>
      <c r="AW70" s="3">
        <v>211527</v>
      </c>
      <c r="AX70" s="3">
        <v>188024</v>
      </c>
      <c r="AY70" s="3">
        <v>1050</v>
      </c>
      <c r="AZ70" s="3">
        <v>0</v>
      </c>
      <c r="BA70" s="5">
        <v>20958331.44</v>
      </c>
      <c r="BB70" s="3">
        <v>19489163</v>
      </c>
      <c r="BC70" s="3">
        <v>0</v>
      </c>
      <c r="BD70" s="3">
        <v>0</v>
      </c>
      <c r="BE70" s="3">
        <v>125574</v>
      </c>
      <c r="BF70" s="3">
        <v>124824</v>
      </c>
      <c r="BG70" s="5">
        <v>17994.6</v>
      </c>
      <c r="BH70" s="5">
        <v>7857.37</v>
      </c>
      <c r="BI70" s="3">
        <v>675</v>
      </c>
      <c r="BJ70" s="3">
        <v>0</v>
      </c>
      <c r="BK70" s="3">
        <v>44070</v>
      </c>
      <c r="BL70" s="3">
        <v>46725</v>
      </c>
      <c r="BM70" s="3">
        <v>0</v>
      </c>
      <c r="BN70" s="3">
        <v>0</v>
      </c>
      <c r="BO70" s="3">
        <v>778080</v>
      </c>
      <c r="BP70" s="3">
        <v>803024</v>
      </c>
      <c r="BQ70" s="3">
        <v>27560</v>
      </c>
      <c r="BR70" s="3">
        <v>26000</v>
      </c>
      <c r="BS70" s="3">
        <v>11375</v>
      </c>
      <c r="BT70" s="5">
        <v>14083.56</v>
      </c>
      <c r="BU70" s="5">
        <v>11788.72</v>
      </c>
      <c r="BV70" s="3">
        <v>11500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5">
        <v>769808.67</v>
      </c>
      <c r="CD70" s="3">
        <v>2066190</v>
      </c>
      <c r="CE70" s="5">
        <v>1786925.99</v>
      </c>
      <c r="CF70" s="5">
        <v>3100203.93</v>
      </c>
      <c r="CG70" s="5">
        <v>3112652.51</v>
      </c>
      <c r="CH70" s="3">
        <v>2925759</v>
      </c>
      <c r="CI70" s="5">
        <v>783.75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65758</v>
      </c>
      <c r="CP70" s="3">
        <v>0</v>
      </c>
      <c r="CQ70" s="3">
        <v>0</v>
      </c>
      <c r="CR70" s="3">
        <v>0</v>
      </c>
      <c r="CS70" s="3">
        <v>0</v>
      </c>
      <c r="CT70" s="3">
        <v>0</v>
      </c>
      <c r="CU70" s="5">
        <v>66541.75</v>
      </c>
      <c r="CV70" s="3">
        <v>0</v>
      </c>
      <c r="CW70" s="5">
        <v>25924451.69</v>
      </c>
      <c r="CX70" s="5">
        <v>25515125.93</v>
      </c>
      <c r="CY70" s="5">
        <v>9799275.94</v>
      </c>
      <c r="CZ70" s="5">
        <v>10048608.16</v>
      </c>
      <c r="DA70" s="5">
        <v>2137447.53</v>
      </c>
      <c r="DB70" s="5">
        <v>2041435.92</v>
      </c>
      <c r="DC70" s="5">
        <v>844875.99</v>
      </c>
      <c r="DD70" s="5">
        <v>897323.23</v>
      </c>
      <c r="DE70" s="3">
        <v>0</v>
      </c>
      <c r="DF70" s="3">
        <v>0</v>
      </c>
      <c r="DG70" s="5">
        <v>647910.95</v>
      </c>
      <c r="DH70" s="5">
        <v>823742.08</v>
      </c>
      <c r="DI70" s="5">
        <v>739295.93</v>
      </c>
      <c r="DJ70" s="5">
        <v>850074.33</v>
      </c>
      <c r="DK70" s="5">
        <v>14168806.34</v>
      </c>
      <c r="DL70" s="5">
        <v>14661183.72</v>
      </c>
      <c r="DM70" s="5">
        <v>507552.52</v>
      </c>
      <c r="DN70" s="5">
        <v>570109.09</v>
      </c>
      <c r="DO70" s="5">
        <v>469577.72</v>
      </c>
      <c r="DP70" s="5">
        <v>508952.35</v>
      </c>
      <c r="DQ70" s="5">
        <v>1901103.36</v>
      </c>
      <c r="DR70" s="5">
        <v>1984562.75</v>
      </c>
      <c r="DS70" s="5">
        <v>970120.51</v>
      </c>
      <c r="DT70" s="5">
        <v>1012587.53</v>
      </c>
      <c r="DU70" s="5">
        <v>93296.43</v>
      </c>
      <c r="DV70" s="3">
        <v>62000</v>
      </c>
      <c r="DW70" s="5">
        <v>3941650.54</v>
      </c>
      <c r="DX70" s="5">
        <v>4138211.72</v>
      </c>
      <c r="DY70" s="5">
        <v>991685.53</v>
      </c>
      <c r="DZ70" s="5">
        <v>1042721.95</v>
      </c>
      <c r="EA70" s="5">
        <v>1618480.61</v>
      </c>
      <c r="EB70" s="5">
        <v>1850725.16</v>
      </c>
      <c r="EC70" s="5">
        <v>1161175.75</v>
      </c>
      <c r="ED70" s="5">
        <v>1231682.19</v>
      </c>
      <c r="EE70" s="5">
        <v>3771341.89</v>
      </c>
      <c r="EF70" s="5">
        <v>4125129.3</v>
      </c>
      <c r="EG70" s="5">
        <v>1147442.01</v>
      </c>
      <c r="EH70" s="3">
        <v>1139136</v>
      </c>
      <c r="EI70" s="3">
        <v>0</v>
      </c>
      <c r="EJ70" s="3">
        <v>0</v>
      </c>
      <c r="EK70" s="5">
        <v>459.64</v>
      </c>
      <c r="EL70" s="3">
        <v>7000</v>
      </c>
      <c r="EM70" s="3">
        <v>0</v>
      </c>
      <c r="EN70" s="3">
        <v>0</v>
      </c>
      <c r="EO70" s="5">
        <v>1147901.65</v>
      </c>
      <c r="EP70" s="3">
        <v>1146136</v>
      </c>
      <c r="EQ70" s="5">
        <v>1073078.22</v>
      </c>
      <c r="ER70" s="5">
        <v>3685101.37</v>
      </c>
      <c r="ES70" s="5">
        <v>1238550.63</v>
      </c>
      <c r="ET70" s="3">
        <v>826200</v>
      </c>
      <c r="EU70" s="3">
        <v>0</v>
      </c>
      <c r="EV70" s="3">
        <v>0</v>
      </c>
      <c r="EW70" s="3">
        <v>0</v>
      </c>
      <c r="EX70" s="3">
        <v>0</v>
      </c>
      <c r="EY70" s="3">
        <v>0</v>
      </c>
      <c r="EZ70" s="3">
        <v>0</v>
      </c>
      <c r="FA70" s="5">
        <v>25341329.27</v>
      </c>
      <c r="FB70" s="5">
        <v>28581962.11</v>
      </c>
      <c r="FC70" s="5">
        <v>1598730.74</v>
      </c>
      <c r="FD70" s="5">
        <v>4386681.37</v>
      </c>
      <c r="FE70" s="5">
        <v>1238550.63</v>
      </c>
      <c r="FF70" s="3">
        <v>826200</v>
      </c>
      <c r="FG70" s="5">
        <v>22504047.9</v>
      </c>
      <c r="FH70" s="5">
        <v>23369080.74</v>
      </c>
      <c r="FI70" s="5">
        <v>1915486.11</v>
      </c>
      <c r="FJ70" s="4"/>
      <c r="FK70" s="5">
        <v>20588561.79</v>
      </c>
      <c r="FL70" s="4"/>
      <c r="FM70" s="3">
        <v>7225</v>
      </c>
      <c r="FN70" s="4"/>
      <c r="FO70" s="5">
        <v>196.48</v>
      </c>
      <c r="FP70" s="4"/>
      <c r="FQ70" s="3">
        <v>49227</v>
      </c>
      <c r="FR70" s="4"/>
      <c r="FS70" s="5">
        <v>215.51</v>
      </c>
      <c r="FT70" s="4"/>
      <c r="FU70" s="3">
        <v>51674</v>
      </c>
      <c r="FV70" s="4"/>
      <c r="FW70" s="5">
        <v>3700963.54</v>
      </c>
      <c r="FX70" s="4"/>
      <c r="FY70" s="5">
        <v>108847.09</v>
      </c>
      <c r="FZ70" s="4"/>
      <c r="GA70" s="3">
        <v>0</v>
      </c>
      <c r="GB70" s="4"/>
      <c r="GC70" s="5">
        <v>3592116.45</v>
      </c>
      <c r="GD70" s="4"/>
      <c r="GE70" s="5">
        <v>3850611.65</v>
      </c>
      <c r="GF70" s="4"/>
      <c r="GG70" s="3">
        <v>0</v>
      </c>
      <c r="GH70" s="4"/>
      <c r="GI70" s="4"/>
      <c r="GJ70" s="4"/>
    </row>
    <row r="71" spans="1:192" ht="12.75">
      <c r="A71" s="2" t="s">
        <v>128</v>
      </c>
      <c r="B71" s="2" t="s">
        <v>129</v>
      </c>
      <c r="C71" s="3">
        <v>224</v>
      </c>
      <c r="D71" s="4"/>
      <c r="E71" s="5">
        <v>1010.39</v>
      </c>
      <c r="F71" s="4"/>
      <c r="G71" s="31">
        <v>-0.12</v>
      </c>
      <c r="H71" s="4"/>
      <c r="I71" s="5">
        <v>1089.69</v>
      </c>
      <c r="J71" s="4"/>
      <c r="K71" s="5">
        <v>1142.66</v>
      </c>
      <c r="L71" s="4"/>
      <c r="M71" s="3">
        <v>51231847</v>
      </c>
      <c r="N71" s="4"/>
      <c r="O71" s="24">
        <v>25</v>
      </c>
      <c r="P71" s="25"/>
      <c r="Q71" s="24">
        <v>25</v>
      </c>
      <c r="R71" s="25"/>
      <c r="S71" s="24">
        <v>0</v>
      </c>
      <c r="T71" s="25"/>
      <c r="U71" s="24">
        <v>0</v>
      </c>
      <c r="V71" s="25"/>
      <c r="W71" s="24">
        <v>8.5</v>
      </c>
      <c r="X71" s="25"/>
      <c r="Y71" s="24">
        <v>33.5</v>
      </c>
      <c r="Z71" s="25"/>
      <c r="AA71" s="5">
        <v>8267263.29</v>
      </c>
      <c r="AB71" s="4"/>
      <c r="AC71" s="5">
        <v>1571931.09</v>
      </c>
      <c r="AD71" s="5">
        <v>1895330.45</v>
      </c>
      <c r="AE71" s="5">
        <v>409232.45</v>
      </c>
      <c r="AF71" s="3">
        <v>230750</v>
      </c>
      <c r="AG71" s="5">
        <v>8396.04</v>
      </c>
      <c r="AH71" s="3">
        <v>8000</v>
      </c>
      <c r="AI71" s="3">
        <v>5197197</v>
      </c>
      <c r="AJ71" s="3">
        <v>4978930</v>
      </c>
      <c r="AK71" s="3">
        <v>0</v>
      </c>
      <c r="AL71" s="3">
        <v>55594</v>
      </c>
      <c r="AM71" s="3">
        <v>0</v>
      </c>
      <c r="AN71" s="3">
        <v>0</v>
      </c>
      <c r="AO71" s="3">
        <v>0</v>
      </c>
      <c r="AP71" s="3">
        <v>0</v>
      </c>
      <c r="AQ71" s="3">
        <v>4889</v>
      </c>
      <c r="AR71" s="3">
        <v>150381</v>
      </c>
      <c r="AS71" s="3">
        <v>0</v>
      </c>
      <c r="AT71" s="3">
        <v>0</v>
      </c>
      <c r="AU71" s="3">
        <v>0</v>
      </c>
      <c r="AV71" s="3">
        <v>0</v>
      </c>
      <c r="AW71" s="3">
        <v>38496</v>
      </c>
      <c r="AX71" s="3">
        <v>34218</v>
      </c>
      <c r="AY71" s="3">
        <v>350</v>
      </c>
      <c r="AZ71" s="3">
        <v>0</v>
      </c>
      <c r="BA71" s="5">
        <v>7230491.58</v>
      </c>
      <c r="BB71" s="5">
        <v>7353203.45</v>
      </c>
      <c r="BC71" s="3">
        <v>0</v>
      </c>
      <c r="BD71" s="3">
        <v>0</v>
      </c>
      <c r="BE71" s="3">
        <v>47112</v>
      </c>
      <c r="BF71" s="3">
        <v>45031</v>
      </c>
      <c r="BG71" s="5">
        <v>34710.47</v>
      </c>
      <c r="BH71" s="3">
        <v>39678</v>
      </c>
      <c r="BI71" s="3">
        <v>3100</v>
      </c>
      <c r="BJ71" s="3">
        <v>0</v>
      </c>
      <c r="BK71" s="3">
        <v>0</v>
      </c>
      <c r="BL71" s="3">
        <v>13489</v>
      </c>
      <c r="BM71" s="3">
        <v>2535</v>
      </c>
      <c r="BN71" s="3">
        <v>0</v>
      </c>
      <c r="BO71" s="3">
        <v>281280</v>
      </c>
      <c r="BP71" s="3">
        <v>296608</v>
      </c>
      <c r="BQ71" s="3">
        <v>1473930</v>
      </c>
      <c r="BR71" s="3">
        <v>1482880</v>
      </c>
      <c r="BS71" s="3">
        <v>128375</v>
      </c>
      <c r="BT71" s="5">
        <v>130771.04</v>
      </c>
      <c r="BU71" s="5">
        <v>2909.12</v>
      </c>
      <c r="BV71" s="3">
        <v>3000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5">
        <v>180001.68</v>
      </c>
      <c r="CD71" s="3">
        <v>147693</v>
      </c>
      <c r="CE71" s="5">
        <v>2153953.27</v>
      </c>
      <c r="CF71" s="5">
        <v>2159150.04</v>
      </c>
      <c r="CG71" s="5">
        <v>1250668.31</v>
      </c>
      <c r="CH71" s="3">
        <v>1013166</v>
      </c>
      <c r="CI71" s="3">
        <v>0</v>
      </c>
      <c r="CJ71" s="3">
        <v>0</v>
      </c>
      <c r="CK71" s="3">
        <v>0</v>
      </c>
      <c r="CL71" s="3">
        <v>0</v>
      </c>
      <c r="CM71" s="3">
        <v>0</v>
      </c>
      <c r="CN71" s="3">
        <v>0</v>
      </c>
      <c r="CO71" s="5">
        <v>2385.6</v>
      </c>
      <c r="CP71" s="3">
        <v>0</v>
      </c>
      <c r="CQ71" s="3">
        <v>0</v>
      </c>
      <c r="CR71" s="3">
        <v>0</v>
      </c>
      <c r="CS71" s="3">
        <v>0</v>
      </c>
      <c r="CT71" s="3">
        <v>0</v>
      </c>
      <c r="CU71" s="5">
        <v>2385.6</v>
      </c>
      <c r="CV71" s="3">
        <v>0</v>
      </c>
      <c r="CW71" s="5">
        <v>10637498.76</v>
      </c>
      <c r="CX71" s="5">
        <v>10525519.49</v>
      </c>
      <c r="CY71" s="5">
        <v>3767985.18</v>
      </c>
      <c r="CZ71" s="5">
        <v>3749760.17</v>
      </c>
      <c r="DA71" s="5">
        <v>2012259.6</v>
      </c>
      <c r="DB71" s="5">
        <v>1917618.15</v>
      </c>
      <c r="DC71" s="5">
        <v>168812.7</v>
      </c>
      <c r="DD71" s="5">
        <v>215503.83</v>
      </c>
      <c r="DE71" s="3">
        <v>0</v>
      </c>
      <c r="DF71" s="3">
        <v>0</v>
      </c>
      <c r="DG71" s="5">
        <v>449593.77</v>
      </c>
      <c r="DH71" s="5">
        <v>486835.5</v>
      </c>
      <c r="DI71" s="5">
        <v>149481.43</v>
      </c>
      <c r="DJ71" s="5">
        <v>116024.95</v>
      </c>
      <c r="DK71" s="5">
        <v>6548132.68</v>
      </c>
      <c r="DL71" s="5">
        <v>6485742.6</v>
      </c>
      <c r="DM71" s="5">
        <v>199104.96</v>
      </c>
      <c r="DN71" s="5">
        <v>251881.54</v>
      </c>
      <c r="DO71" s="5">
        <v>268601.3</v>
      </c>
      <c r="DP71" s="5">
        <v>288268.64</v>
      </c>
      <c r="DQ71" s="5">
        <v>764228.98</v>
      </c>
      <c r="DR71" s="5">
        <v>689180.76</v>
      </c>
      <c r="DS71" s="5">
        <v>311727.32</v>
      </c>
      <c r="DT71" s="5">
        <v>313253.04</v>
      </c>
      <c r="DU71" s="5">
        <v>1843.02</v>
      </c>
      <c r="DV71" s="3">
        <v>0</v>
      </c>
      <c r="DW71" s="5">
        <v>1545505.58</v>
      </c>
      <c r="DX71" s="5">
        <v>1542583.98</v>
      </c>
      <c r="DY71" s="5">
        <v>430172.32</v>
      </c>
      <c r="DZ71" s="5">
        <v>433934.26</v>
      </c>
      <c r="EA71" s="5">
        <v>516062.74</v>
      </c>
      <c r="EB71" s="5">
        <v>457908.58</v>
      </c>
      <c r="EC71" s="5">
        <v>522306.9</v>
      </c>
      <c r="ED71" s="5">
        <v>509438.86</v>
      </c>
      <c r="EE71" s="5">
        <v>1468541.96</v>
      </c>
      <c r="EF71" s="5">
        <v>1401281.7</v>
      </c>
      <c r="EG71" s="5">
        <v>431689.71</v>
      </c>
      <c r="EH71" s="5">
        <v>436999.08</v>
      </c>
      <c r="EI71" s="3">
        <v>0</v>
      </c>
      <c r="EJ71" s="3">
        <v>0</v>
      </c>
      <c r="EK71" s="3">
        <v>0</v>
      </c>
      <c r="EL71" s="3">
        <v>0</v>
      </c>
      <c r="EM71" s="3">
        <v>0</v>
      </c>
      <c r="EN71" s="3">
        <v>0</v>
      </c>
      <c r="EO71" s="5">
        <v>431689.71</v>
      </c>
      <c r="EP71" s="5">
        <v>436999.08</v>
      </c>
      <c r="EQ71" s="5">
        <v>89922.46</v>
      </c>
      <c r="ER71" s="3">
        <v>62000</v>
      </c>
      <c r="ES71" s="5">
        <v>552338.43</v>
      </c>
      <c r="ET71" s="5">
        <v>532888.69</v>
      </c>
      <c r="EU71" s="5">
        <v>117270.89</v>
      </c>
      <c r="EV71" s="3">
        <v>118000</v>
      </c>
      <c r="EW71" s="3">
        <v>0</v>
      </c>
      <c r="EX71" s="3">
        <v>0</v>
      </c>
      <c r="EY71" s="5">
        <v>889.54</v>
      </c>
      <c r="EZ71" s="3">
        <v>0</v>
      </c>
      <c r="FA71" s="5">
        <v>10754291.25</v>
      </c>
      <c r="FB71" s="5">
        <v>10579496.05</v>
      </c>
      <c r="FC71" s="5">
        <v>243270.5</v>
      </c>
      <c r="FD71" s="3">
        <v>197850</v>
      </c>
      <c r="FE71" s="5">
        <v>552338.43</v>
      </c>
      <c r="FF71" s="5">
        <v>532888.69</v>
      </c>
      <c r="FG71" s="5">
        <v>9958682.32</v>
      </c>
      <c r="FH71" s="5">
        <v>9848757.36</v>
      </c>
      <c r="FI71" s="5">
        <v>917588.56</v>
      </c>
      <c r="FJ71" s="4"/>
      <c r="FK71" s="5">
        <v>9041093.76</v>
      </c>
      <c r="FL71" s="4"/>
      <c r="FM71" s="3">
        <v>8948</v>
      </c>
      <c r="FN71" s="4"/>
      <c r="FO71" s="5">
        <v>85.68</v>
      </c>
      <c r="FP71" s="4"/>
      <c r="FQ71" s="3">
        <v>37026</v>
      </c>
      <c r="FR71" s="4"/>
      <c r="FS71" s="3">
        <v>95</v>
      </c>
      <c r="FT71" s="4"/>
      <c r="FU71" s="3">
        <v>39418</v>
      </c>
      <c r="FV71" s="4"/>
      <c r="FW71" s="5">
        <v>498038.42</v>
      </c>
      <c r="FX71" s="4"/>
      <c r="FY71" s="5">
        <v>-19229.23</v>
      </c>
      <c r="FZ71" s="4"/>
      <c r="GA71" s="3">
        <v>0</v>
      </c>
      <c r="GB71" s="4"/>
      <c r="GC71" s="5">
        <v>517267.65</v>
      </c>
      <c r="GD71" s="4"/>
      <c r="GE71" s="3">
        <v>0</v>
      </c>
      <c r="GF71" s="4"/>
      <c r="GG71" s="5">
        <v>746.8</v>
      </c>
      <c r="GH71" s="4"/>
      <c r="GI71" s="4"/>
      <c r="GJ71" s="4"/>
    </row>
    <row r="72" spans="1:192" ht="12.75">
      <c r="A72" s="2" t="s">
        <v>130</v>
      </c>
      <c r="B72" s="2" t="s">
        <v>131</v>
      </c>
      <c r="C72" s="3">
        <v>355</v>
      </c>
      <c r="D72" s="4"/>
      <c r="E72" s="5">
        <v>1556.11</v>
      </c>
      <c r="F72" s="4"/>
      <c r="G72" s="31">
        <v>-0.13</v>
      </c>
      <c r="H72" s="4"/>
      <c r="I72" s="5">
        <v>1656.81</v>
      </c>
      <c r="J72" s="4"/>
      <c r="K72" s="5">
        <v>1734.15</v>
      </c>
      <c r="L72" s="4"/>
      <c r="M72" s="3">
        <v>81200492</v>
      </c>
      <c r="N72" s="4"/>
      <c r="O72" s="24">
        <v>25</v>
      </c>
      <c r="P72" s="25"/>
      <c r="Q72" s="24">
        <v>25</v>
      </c>
      <c r="R72" s="25"/>
      <c r="S72" s="24">
        <v>0</v>
      </c>
      <c r="T72" s="25"/>
      <c r="U72" s="24">
        <v>0</v>
      </c>
      <c r="V72" s="25"/>
      <c r="W72" s="24">
        <v>9.5</v>
      </c>
      <c r="X72" s="25"/>
      <c r="Y72" s="24">
        <v>34.5</v>
      </c>
      <c r="Z72" s="25"/>
      <c r="AA72" s="5">
        <v>8093923.66</v>
      </c>
      <c r="AB72" s="4"/>
      <c r="AC72" s="5">
        <v>2639040.42</v>
      </c>
      <c r="AD72" s="3">
        <v>2700971</v>
      </c>
      <c r="AE72" s="5">
        <v>574852.01</v>
      </c>
      <c r="AF72" s="5">
        <v>537333.78</v>
      </c>
      <c r="AG72" s="3">
        <v>0</v>
      </c>
      <c r="AH72" s="3">
        <v>0</v>
      </c>
      <c r="AI72" s="3">
        <v>7845823</v>
      </c>
      <c r="AJ72" s="3">
        <v>7551218</v>
      </c>
      <c r="AK72" s="3">
        <v>0</v>
      </c>
      <c r="AL72" s="3">
        <v>85204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181521</v>
      </c>
      <c r="AS72" s="3">
        <v>0</v>
      </c>
      <c r="AT72" s="3">
        <v>0</v>
      </c>
      <c r="AU72" s="3">
        <v>0</v>
      </c>
      <c r="AV72" s="3">
        <v>0</v>
      </c>
      <c r="AW72" s="3">
        <v>68143</v>
      </c>
      <c r="AX72" s="3">
        <v>60572</v>
      </c>
      <c r="AY72" s="3">
        <v>350</v>
      </c>
      <c r="AZ72" s="3">
        <v>0</v>
      </c>
      <c r="BA72" s="5">
        <v>11128208.43</v>
      </c>
      <c r="BB72" s="5">
        <v>11116819.78</v>
      </c>
      <c r="BC72" s="5">
        <v>224536.62</v>
      </c>
      <c r="BD72" s="5">
        <v>225895.52</v>
      </c>
      <c r="BE72" s="3">
        <v>71499</v>
      </c>
      <c r="BF72" s="3">
        <v>69015</v>
      </c>
      <c r="BG72" s="5">
        <v>36077.39</v>
      </c>
      <c r="BH72" s="3">
        <v>32829</v>
      </c>
      <c r="BI72" s="3">
        <v>0</v>
      </c>
      <c r="BJ72" s="3">
        <v>0</v>
      </c>
      <c r="BK72" s="3">
        <v>97013</v>
      </c>
      <c r="BL72" s="3">
        <v>111936</v>
      </c>
      <c r="BM72" s="3">
        <v>18330</v>
      </c>
      <c r="BN72" s="3">
        <v>17000</v>
      </c>
      <c r="BO72" s="3">
        <v>1263360</v>
      </c>
      <c r="BP72" s="3">
        <v>1286624</v>
      </c>
      <c r="BQ72" s="3">
        <v>17175</v>
      </c>
      <c r="BR72" s="3">
        <v>21500</v>
      </c>
      <c r="BS72" s="3">
        <v>0</v>
      </c>
      <c r="BT72" s="3">
        <v>0</v>
      </c>
      <c r="BU72" s="5">
        <v>6193.03</v>
      </c>
      <c r="BV72" s="5">
        <v>6413.24</v>
      </c>
      <c r="BW72" s="3">
        <v>0</v>
      </c>
      <c r="BX72" s="3">
        <v>0</v>
      </c>
      <c r="BY72" s="3">
        <v>67300</v>
      </c>
      <c r="BZ72" s="3">
        <v>69450</v>
      </c>
      <c r="CA72" s="3">
        <v>0</v>
      </c>
      <c r="CB72" s="3">
        <v>0</v>
      </c>
      <c r="CC72" s="5">
        <v>539312.5</v>
      </c>
      <c r="CD72" s="3">
        <v>166151</v>
      </c>
      <c r="CE72" s="5">
        <v>2340796.54</v>
      </c>
      <c r="CF72" s="5">
        <v>2006813.76</v>
      </c>
      <c r="CG72" s="5">
        <v>2463215.88</v>
      </c>
      <c r="CH72" s="5">
        <v>2369964.89</v>
      </c>
      <c r="CI72" s="5">
        <v>127830.23</v>
      </c>
      <c r="CJ72" s="5">
        <v>582429.77</v>
      </c>
      <c r="CK72" s="3">
        <v>0</v>
      </c>
      <c r="CL72" s="3">
        <v>0</v>
      </c>
      <c r="CM72" s="5">
        <v>8914.87</v>
      </c>
      <c r="CN72" s="3">
        <v>0</v>
      </c>
      <c r="CO72" s="5">
        <v>104906.54</v>
      </c>
      <c r="CP72" s="3">
        <v>0</v>
      </c>
      <c r="CQ72" s="5">
        <v>196817.99</v>
      </c>
      <c r="CR72" s="3">
        <v>0</v>
      </c>
      <c r="CS72" s="3">
        <v>0</v>
      </c>
      <c r="CT72" s="3">
        <v>0</v>
      </c>
      <c r="CU72" s="5">
        <v>438469.63</v>
      </c>
      <c r="CV72" s="5">
        <v>582429.77</v>
      </c>
      <c r="CW72" s="5">
        <v>16370690.48</v>
      </c>
      <c r="CX72" s="5">
        <v>16076028.2</v>
      </c>
      <c r="CY72" s="5">
        <v>6317940.32</v>
      </c>
      <c r="CZ72" s="5">
        <v>5403779.33</v>
      </c>
      <c r="DA72" s="5">
        <v>869429.5</v>
      </c>
      <c r="DB72" s="5">
        <v>1340627.12</v>
      </c>
      <c r="DC72" s="5">
        <v>526507.27</v>
      </c>
      <c r="DD72" s="5">
        <v>514514.67</v>
      </c>
      <c r="DE72" s="5">
        <v>263533.81</v>
      </c>
      <c r="DF72" s="5">
        <v>272434.48</v>
      </c>
      <c r="DG72" s="5">
        <v>1063196.66</v>
      </c>
      <c r="DH72" s="5">
        <v>1111441.44</v>
      </c>
      <c r="DI72" s="5">
        <v>681230.64</v>
      </c>
      <c r="DJ72" s="5">
        <v>735761.65</v>
      </c>
      <c r="DK72" s="5">
        <v>9721838.2</v>
      </c>
      <c r="DL72" s="5">
        <v>9378558.69</v>
      </c>
      <c r="DM72" s="5">
        <v>487291.77</v>
      </c>
      <c r="DN72" s="5">
        <v>528919.53</v>
      </c>
      <c r="DO72" s="5">
        <v>240386.5</v>
      </c>
      <c r="DP72" s="5">
        <v>204954.2</v>
      </c>
      <c r="DQ72" s="5">
        <v>1698361.71</v>
      </c>
      <c r="DR72" s="5">
        <v>1765854.03</v>
      </c>
      <c r="DS72" s="5">
        <v>607695.81</v>
      </c>
      <c r="DT72" s="5">
        <v>513593.83</v>
      </c>
      <c r="DU72" s="5">
        <v>12964.04</v>
      </c>
      <c r="DV72" s="3">
        <v>12374</v>
      </c>
      <c r="DW72" s="5">
        <v>3046699.83</v>
      </c>
      <c r="DX72" s="5">
        <v>3025695.59</v>
      </c>
      <c r="DY72" s="5">
        <v>592616.47</v>
      </c>
      <c r="DZ72" s="5">
        <v>637753.28</v>
      </c>
      <c r="EA72" s="5">
        <v>784271.9</v>
      </c>
      <c r="EB72" s="5">
        <v>1304593.45</v>
      </c>
      <c r="EC72" s="5">
        <v>691629.14</v>
      </c>
      <c r="ED72" s="5">
        <v>751894.7</v>
      </c>
      <c r="EE72" s="5">
        <v>2068517.51</v>
      </c>
      <c r="EF72" s="5">
        <v>2694241.43</v>
      </c>
      <c r="EG72" s="5">
        <v>718943.25</v>
      </c>
      <c r="EH72" s="5">
        <v>729717.25</v>
      </c>
      <c r="EI72" s="3">
        <v>0</v>
      </c>
      <c r="EJ72" s="3">
        <v>0</v>
      </c>
      <c r="EK72" s="5">
        <v>4518.35</v>
      </c>
      <c r="EL72" s="3">
        <v>1000</v>
      </c>
      <c r="EM72" s="3">
        <v>0</v>
      </c>
      <c r="EN72" s="3">
        <v>0</v>
      </c>
      <c r="EO72" s="5">
        <v>723461.6</v>
      </c>
      <c r="EP72" s="5">
        <v>730717.25</v>
      </c>
      <c r="EQ72" s="5">
        <v>727353.52</v>
      </c>
      <c r="ER72" s="3">
        <v>0</v>
      </c>
      <c r="ES72" s="5">
        <v>667417.77</v>
      </c>
      <c r="ET72" s="5">
        <v>170810.45</v>
      </c>
      <c r="EU72" s="5">
        <v>65805.43</v>
      </c>
      <c r="EV72" s="3">
        <v>0</v>
      </c>
      <c r="EW72" s="3">
        <v>0</v>
      </c>
      <c r="EX72" s="3">
        <v>0</v>
      </c>
      <c r="EY72" s="3">
        <v>0</v>
      </c>
      <c r="EZ72" s="3">
        <v>0</v>
      </c>
      <c r="FA72" s="5">
        <v>17021093.86</v>
      </c>
      <c r="FB72" s="5">
        <v>16000023.41</v>
      </c>
      <c r="FC72" s="5">
        <v>1101765.17</v>
      </c>
      <c r="FD72" s="5">
        <v>448377.28</v>
      </c>
      <c r="FE72" s="5">
        <v>667417.77</v>
      </c>
      <c r="FF72" s="5">
        <v>170810.45</v>
      </c>
      <c r="FG72" s="5">
        <v>15251910.92</v>
      </c>
      <c r="FH72" s="5">
        <v>15380835.68</v>
      </c>
      <c r="FI72" s="5">
        <v>1491987.41</v>
      </c>
      <c r="FJ72" s="4"/>
      <c r="FK72" s="5">
        <v>13759923.51</v>
      </c>
      <c r="FL72" s="4"/>
      <c r="FM72" s="3">
        <v>8842</v>
      </c>
      <c r="FN72" s="4"/>
      <c r="FO72" s="5">
        <v>134.37</v>
      </c>
      <c r="FP72" s="4"/>
      <c r="FQ72" s="3">
        <v>41656</v>
      </c>
      <c r="FR72" s="4"/>
      <c r="FS72" s="5">
        <v>150.48</v>
      </c>
      <c r="FT72" s="4"/>
      <c r="FU72" s="3">
        <v>43621</v>
      </c>
      <c r="FV72" s="4"/>
      <c r="FW72" s="5">
        <v>2114140.42</v>
      </c>
      <c r="FX72" s="4"/>
      <c r="FY72" s="5">
        <v>255339.2</v>
      </c>
      <c r="FZ72" s="4"/>
      <c r="GA72" s="3">
        <v>0</v>
      </c>
      <c r="GB72" s="4"/>
      <c r="GC72" s="5">
        <v>1858801.22</v>
      </c>
      <c r="GD72" s="4"/>
      <c r="GE72" s="5">
        <v>57307.63</v>
      </c>
      <c r="GF72" s="4"/>
      <c r="GG72" s="3">
        <v>0</v>
      </c>
      <c r="GH72" s="4"/>
      <c r="GI72" s="4"/>
      <c r="GJ72" s="4"/>
    </row>
    <row r="73" spans="1:192" ht="12.75">
      <c r="A73" s="2" t="s">
        <v>132</v>
      </c>
      <c r="B73" s="2" t="s">
        <v>133</v>
      </c>
      <c r="C73" s="3">
        <v>485</v>
      </c>
      <c r="D73" s="4"/>
      <c r="E73" s="5">
        <v>1139.76</v>
      </c>
      <c r="F73" s="4"/>
      <c r="G73" s="31">
        <v>-0.22</v>
      </c>
      <c r="H73" s="4"/>
      <c r="I73" s="5">
        <v>1195.96</v>
      </c>
      <c r="J73" s="4"/>
      <c r="K73" s="5">
        <v>1318.75</v>
      </c>
      <c r="L73" s="4"/>
      <c r="M73" s="3">
        <v>117729206</v>
      </c>
      <c r="N73" s="4"/>
      <c r="O73" s="24">
        <v>25</v>
      </c>
      <c r="P73" s="25"/>
      <c r="Q73" s="24">
        <v>25</v>
      </c>
      <c r="R73" s="25"/>
      <c r="S73" s="24">
        <v>0</v>
      </c>
      <c r="T73" s="25"/>
      <c r="U73" s="24">
        <v>0</v>
      </c>
      <c r="V73" s="25"/>
      <c r="W73" s="24">
        <v>9.46</v>
      </c>
      <c r="X73" s="25"/>
      <c r="Y73" s="24">
        <v>34.46</v>
      </c>
      <c r="Z73" s="25"/>
      <c r="AA73" s="5">
        <v>5258190.95</v>
      </c>
      <c r="AB73" s="4"/>
      <c r="AC73" s="5">
        <v>3791023.33</v>
      </c>
      <c r="AD73" s="3">
        <v>4250293</v>
      </c>
      <c r="AE73" s="5">
        <v>876630.62</v>
      </c>
      <c r="AF73" s="3">
        <v>280000</v>
      </c>
      <c r="AG73" s="3">
        <v>0</v>
      </c>
      <c r="AH73" s="3">
        <v>0</v>
      </c>
      <c r="AI73" s="3">
        <v>4635074</v>
      </c>
      <c r="AJ73" s="3">
        <v>3956928</v>
      </c>
      <c r="AK73" s="3">
        <v>0</v>
      </c>
      <c r="AL73" s="3">
        <v>61022</v>
      </c>
      <c r="AM73" s="3">
        <v>0</v>
      </c>
      <c r="AN73" s="3">
        <v>0</v>
      </c>
      <c r="AO73" s="3">
        <v>0</v>
      </c>
      <c r="AP73" s="3">
        <v>0</v>
      </c>
      <c r="AQ73" s="3">
        <v>342342</v>
      </c>
      <c r="AR73" s="3">
        <v>349574</v>
      </c>
      <c r="AS73" s="3">
        <v>0</v>
      </c>
      <c r="AT73" s="3">
        <v>0</v>
      </c>
      <c r="AU73" s="3">
        <v>0</v>
      </c>
      <c r="AV73" s="3">
        <v>0</v>
      </c>
      <c r="AW73" s="3">
        <v>132522</v>
      </c>
      <c r="AX73" s="3">
        <v>117798</v>
      </c>
      <c r="AY73" s="3">
        <v>0</v>
      </c>
      <c r="AZ73" s="3">
        <v>0</v>
      </c>
      <c r="BA73" s="5">
        <v>9777591.95</v>
      </c>
      <c r="BB73" s="3">
        <v>9015615</v>
      </c>
      <c r="BC73" s="3">
        <v>0</v>
      </c>
      <c r="BD73" s="3">
        <v>0</v>
      </c>
      <c r="BE73" s="3">
        <v>54372</v>
      </c>
      <c r="BF73" s="3">
        <v>49427</v>
      </c>
      <c r="BG73" s="5">
        <v>23759.66</v>
      </c>
      <c r="BH73" s="3">
        <v>5000</v>
      </c>
      <c r="BI73" s="3">
        <v>50</v>
      </c>
      <c r="BJ73" s="3">
        <v>0</v>
      </c>
      <c r="BK73" s="3">
        <v>21613</v>
      </c>
      <c r="BL73" s="3">
        <v>27791</v>
      </c>
      <c r="BM73" s="3">
        <v>975</v>
      </c>
      <c r="BN73" s="3">
        <v>0</v>
      </c>
      <c r="BO73" s="3">
        <v>917760</v>
      </c>
      <c r="BP73" s="3">
        <v>409696</v>
      </c>
      <c r="BQ73" s="3">
        <v>10507</v>
      </c>
      <c r="BR73" s="3">
        <v>0</v>
      </c>
      <c r="BS73" s="3">
        <v>4334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351560</v>
      </c>
      <c r="BZ73" s="3">
        <v>277800</v>
      </c>
      <c r="CA73" s="3">
        <v>0</v>
      </c>
      <c r="CB73" s="3">
        <v>0</v>
      </c>
      <c r="CC73" s="3">
        <v>51117</v>
      </c>
      <c r="CD73" s="3">
        <v>36293</v>
      </c>
      <c r="CE73" s="5">
        <v>1436047.66</v>
      </c>
      <c r="CF73" s="3">
        <v>806007</v>
      </c>
      <c r="CG73" s="5">
        <v>1758910.79</v>
      </c>
      <c r="CH73" s="3">
        <v>1486319</v>
      </c>
      <c r="CI73" s="3">
        <v>0</v>
      </c>
      <c r="CJ73" s="3">
        <v>2585000</v>
      </c>
      <c r="CK73" s="3">
        <v>0</v>
      </c>
      <c r="CL73" s="3">
        <v>0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2585000</v>
      </c>
      <c r="CW73" s="5">
        <v>12972550.4</v>
      </c>
      <c r="CX73" s="3">
        <v>13892941</v>
      </c>
      <c r="CY73" s="5">
        <v>4762869.59</v>
      </c>
      <c r="CZ73" s="5">
        <v>4601994.22</v>
      </c>
      <c r="DA73" s="5">
        <v>808133.24</v>
      </c>
      <c r="DB73" s="5">
        <v>814645.57</v>
      </c>
      <c r="DC73" s="5">
        <v>428885.45</v>
      </c>
      <c r="DD73" s="5">
        <v>392559.27</v>
      </c>
      <c r="DE73" s="3">
        <v>0</v>
      </c>
      <c r="DF73" s="3">
        <v>0</v>
      </c>
      <c r="DG73" s="5">
        <v>693787.3</v>
      </c>
      <c r="DH73" s="5">
        <v>248886.98</v>
      </c>
      <c r="DI73" s="5">
        <v>56700.07</v>
      </c>
      <c r="DJ73" s="5">
        <v>27386.61</v>
      </c>
      <c r="DK73" s="5">
        <v>6750375.65</v>
      </c>
      <c r="DL73" s="5">
        <v>6085472.65</v>
      </c>
      <c r="DM73" s="5">
        <v>324217.66</v>
      </c>
      <c r="DN73" s="5">
        <v>428414.12</v>
      </c>
      <c r="DO73" s="5">
        <v>285377.87</v>
      </c>
      <c r="DP73" s="5">
        <v>249104.42</v>
      </c>
      <c r="DQ73" s="5">
        <v>1062451.31</v>
      </c>
      <c r="DR73" s="5">
        <v>1099225.68</v>
      </c>
      <c r="DS73" s="5">
        <v>558154.81</v>
      </c>
      <c r="DT73" s="5">
        <v>320264.82</v>
      </c>
      <c r="DU73" s="5">
        <v>482.86</v>
      </c>
      <c r="DV73" s="3">
        <v>0</v>
      </c>
      <c r="DW73" s="5">
        <v>2230684.51</v>
      </c>
      <c r="DX73" s="5">
        <v>2097009.04</v>
      </c>
      <c r="DY73" s="5">
        <v>301185.61</v>
      </c>
      <c r="DZ73" s="5">
        <v>433064.07</v>
      </c>
      <c r="EA73" s="5">
        <v>840950.74</v>
      </c>
      <c r="EB73" s="5">
        <v>562002.09</v>
      </c>
      <c r="EC73" s="5">
        <v>816105.11</v>
      </c>
      <c r="ED73" s="5">
        <v>788950.21</v>
      </c>
      <c r="EE73" s="5">
        <v>1958241.46</v>
      </c>
      <c r="EF73" s="5">
        <v>1784016.37</v>
      </c>
      <c r="EG73" s="5">
        <v>666074.85</v>
      </c>
      <c r="EH73" s="5">
        <v>722280.97</v>
      </c>
      <c r="EI73" s="3">
        <v>0</v>
      </c>
      <c r="EJ73" s="3">
        <v>0</v>
      </c>
      <c r="EK73" s="5">
        <v>4034.78</v>
      </c>
      <c r="EL73" s="3">
        <v>2000</v>
      </c>
      <c r="EM73" s="3">
        <v>0</v>
      </c>
      <c r="EN73" s="3">
        <v>0</v>
      </c>
      <c r="EO73" s="5">
        <v>670109.63</v>
      </c>
      <c r="EP73" s="5">
        <v>724280.97</v>
      </c>
      <c r="EQ73" s="5">
        <v>468885.56</v>
      </c>
      <c r="ER73" s="3">
        <v>3453000</v>
      </c>
      <c r="ES73" s="5">
        <v>644465.37</v>
      </c>
      <c r="ET73" s="5">
        <v>840351.42</v>
      </c>
      <c r="EU73" s="5">
        <v>67599.95</v>
      </c>
      <c r="EV73" s="3">
        <v>0</v>
      </c>
      <c r="EW73" s="3">
        <v>0</v>
      </c>
      <c r="EX73" s="3">
        <v>0</v>
      </c>
      <c r="EY73" s="3">
        <v>0</v>
      </c>
      <c r="EZ73" s="3">
        <v>0</v>
      </c>
      <c r="FA73" s="5">
        <v>12790362.13</v>
      </c>
      <c r="FB73" s="5">
        <v>14984130.45</v>
      </c>
      <c r="FC73" s="5">
        <v>782847.99</v>
      </c>
      <c r="FD73" s="5">
        <v>3606374.69</v>
      </c>
      <c r="FE73" s="5">
        <v>644465.37</v>
      </c>
      <c r="FF73" s="5">
        <v>840351.42</v>
      </c>
      <c r="FG73" s="5">
        <v>11363048.77</v>
      </c>
      <c r="FH73" s="5">
        <v>10537404.34</v>
      </c>
      <c r="FI73" s="5">
        <v>1061668.77</v>
      </c>
      <c r="FJ73" s="4"/>
      <c r="FK73" s="3">
        <v>10301380</v>
      </c>
      <c r="FL73" s="4"/>
      <c r="FM73" s="3">
        <v>9038</v>
      </c>
      <c r="FN73" s="4"/>
      <c r="FO73" s="5">
        <v>93.04</v>
      </c>
      <c r="FP73" s="4"/>
      <c r="FQ73" s="3">
        <v>38832</v>
      </c>
      <c r="FR73" s="4"/>
      <c r="FS73" s="5">
        <v>107.57</v>
      </c>
      <c r="FT73" s="4"/>
      <c r="FU73" s="3">
        <v>41784</v>
      </c>
      <c r="FV73" s="4"/>
      <c r="FW73" s="5">
        <v>3385106.43</v>
      </c>
      <c r="FX73" s="4"/>
      <c r="FY73" s="5">
        <v>175882.1</v>
      </c>
      <c r="FZ73" s="4"/>
      <c r="GA73" s="3">
        <v>0</v>
      </c>
      <c r="GB73" s="4"/>
      <c r="GC73" s="5">
        <v>3209224.33</v>
      </c>
      <c r="GD73" s="4"/>
      <c r="GE73" s="3">
        <v>0</v>
      </c>
      <c r="GF73" s="4"/>
      <c r="GG73" s="3">
        <v>0</v>
      </c>
      <c r="GH73" s="4"/>
      <c r="GI73" s="4"/>
      <c r="GJ73" s="4"/>
    </row>
    <row r="74" spans="1:192" ht="12.75">
      <c r="A74" s="2" t="s">
        <v>134</v>
      </c>
      <c r="B74" s="2" t="s">
        <v>135</v>
      </c>
      <c r="C74" s="3">
        <v>558</v>
      </c>
      <c r="D74" s="4"/>
      <c r="E74" s="5">
        <v>947.55</v>
      </c>
      <c r="F74" s="4"/>
      <c r="G74" s="31">
        <v>-0.07</v>
      </c>
      <c r="H74" s="4"/>
      <c r="I74" s="5">
        <v>1007.66</v>
      </c>
      <c r="J74" s="4"/>
      <c r="K74" s="5">
        <v>1038.16</v>
      </c>
      <c r="L74" s="4"/>
      <c r="M74" s="3">
        <v>56562314</v>
      </c>
      <c r="N74" s="4"/>
      <c r="O74" s="24">
        <v>25</v>
      </c>
      <c r="P74" s="25"/>
      <c r="Q74" s="24">
        <v>25</v>
      </c>
      <c r="R74" s="25"/>
      <c r="S74" s="24">
        <v>0</v>
      </c>
      <c r="T74" s="25"/>
      <c r="U74" s="24">
        <v>0</v>
      </c>
      <c r="V74" s="25"/>
      <c r="W74" s="24">
        <v>10.6</v>
      </c>
      <c r="X74" s="25"/>
      <c r="Y74" s="24">
        <v>35.6</v>
      </c>
      <c r="Z74" s="25"/>
      <c r="AA74" s="5">
        <v>4673461.59</v>
      </c>
      <c r="AB74" s="4"/>
      <c r="AC74" s="5">
        <v>1865287.04</v>
      </c>
      <c r="AD74" s="3">
        <v>1887500</v>
      </c>
      <c r="AE74" s="5">
        <v>315721.5</v>
      </c>
      <c r="AF74" s="3">
        <v>292954</v>
      </c>
      <c r="AG74" s="5">
        <v>3928.62</v>
      </c>
      <c r="AH74" s="3">
        <v>3500</v>
      </c>
      <c r="AI74" s="3">
        <v>4519755</v>
      </c>
      <c r="AJ74" s="3">
        <v>4395618</v>
      </c>
      <c r="AK74" s="3">
        <v>0</v>
      </c>
      <c r="AL74" s="3">
        <v>51556</v>
      </c>
      <c r="AM74" s="3">
        <v>0</v>
      </c>
      <c r="AN74" s="3">
        <v>0</v>
      </c>
      <c r="AO74" s="3">
        <v>0</v>
      </c>
      <c r="AP74" s="3">
        <v>0</v>
      </c>
      <c r="AQ74" s="3">
        <v>6913</v>
      </c>
      <c r="AR74" s="3">
        <v>77921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990</v>
      </c>
      <c r="AZ74" s="3">
        <v>1000</v>
      </c>
      <c r="BA74" s="5">
        <v>6712595.16</v>
      </c>
      <c r="BB74" s="3">
        <v>6710049</v>
      </c>
      <c r="BC74" s="3">
        <v>0</v>
      </c>
      <c r="BD74" s="3">
        <v>0</v>
      </c>
      <c r="BE74" s="3">
        <v>42803</v>
      </c>
      <c r="BF74" s="3">
        <v>41761</v>
      </c>
      <c r="BG74" s="5">
        <v>24069.27</v>
      </c>
      <c r="BH74" s="3">
        <v>4000</v>
      </c>
      <c r="BI74" s="3">
        <v>50</v>
      </c>
      <c r="BJ74" s="3">
        <v>0</v>
      </c>
      <c r="BK74" s="3">
        <v>19370</v>
      </c>
      <c r="BL74" s="3">
        <v>40021</v>
      </c>
      <c r="BM74" s="3">
        <v>0</v>
      </c>
      <c r="BN74" s="3">
        <v>0</v>
      </c>
      <c r="BO74" s="3">
        <v>328800</v>
      </c>
      <c r="BP74" s="3">
        <v>706304</v>
      </c>
      <c r="BQ74" s="3">
        <v>7539</v>
      </c>
      <c r="BR74" s="3">
        <v>7301</v>
      </c>
      <c r="BS74" s="3">
        <v>66354</v>
      </c>
      <c r="BT74" s="3">
        <v>41980</v>
      </c>
      <c r="BU74" s="5">
        <v>3837.05</v>
      </c>
      <c r="BV74" s="3">
        <v>3851</v>
      </c>
      <c r="BW74" s="3">
        <v>0</v>
      </c>
      <c r="BX74" s="3">
        <v>0</v>
      </c>
      <c r="BY74" s="3">
        <v>266600</v>
      </c>
      <c r="BZ74" s="3">
        <v>273780</v>
      </c>
      <c r="CA74" s="3">
        <v>0</v>
      </c>
      <c r="CB74" s="3">
        <v>0</v>
      </c>
      <c r="CC74" s="3">
        <v>120889</v>
      </c>
      <c r="CD74" s="3">
        <v>112494</v>
      </c>
      <c r="CE74" s="5">
        <v>880311.32</v>
      </c>
      <c r="CF74" s="3">
        <v>1231492</v>
      </c>
      <c r="CG74" s="5">
        <v>1338300.64</v>
      </c>
      <c r="CH74" s="3">
        <v>1212763</v>
      </c>
      <c r="CI74" s="3">
        <v>0</v>
      </c>
      <c r="CJ74" s="3">
        <v>0</v>
      </c>
      <c r="CK74" s="3">
        <v>0</v>
      </c>
      <c r="CL74" s="3">
        <v>0</v>
      </c>
      <c r="CM74" s="3">
        <v>2000</v>
      </c>
      <c r="CN74" s="3">
        <v>1700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2000</v>
      </c>
      <c r="CV74" s="3">
        <v>1700</v>
      </c>
      <c r="CW74" s="5">
        <v>8933207.12</v>
      </c>
      <c r="CX74" s="3">
        <v>9156004</v>
      </c>
      <c r="CY74" s="5">
        <v>3650523.11</v>
      </c>
      <c r="CZ74" s="5">
        <v>3838364.74</v>
      </c>
      <c r="DA74" s="5">
        <v>365140.01</v>
      </c>
      <c r="DB74" s="5">
        <v>450992.58</v>
      </c>
      <c r="DC74" s="5">
        <v>304618.14</v>
      </c>
      <c r="DD74" s="3">
        <v>246509</v>
      </c>
      <c r="DE74" s="3">
        <v>0</v>
      </c>
      <c r="DF74" s="3">
        <v>0</v>
      </c>
      <c r="DG74" s="3">
        <v>756685</v>
      </c>
      <c r="DH74" s="5">
        <v>777952.29</v>
      </c>
      <c r="DI74" s="5">
        <v>202084.65</v>
      </c>
      <c r="DJ74" s="3">
        <v>236715</v>
      </c>
      <c r="DK74" s="5">
        <v>5279050.91</v>
      </c>
      <c r="DL74" s="5">
        <v>5550533.61</v>
      </c>
      <c r="DM74" s="5">
        <v>278214.37</v>
      </c>
      <c r="DN74" s="5">
        <v>287240.62</v>
      </c>
      <c r="DO74" s="5">
        <v>160643.75</v>
      </c>
      <c r="DP74" s="3">
        <v>163107</v>
      </c>
      <c r="DQ74" s="5">
        <v>673250.03</v>
      </c>
      <c r="DR74" s="3">
        <v>655332</v>
      </c>
      <c r="DS74" s="5">
        <v>712449.73</v>
      </c>
      <c r="DT74" s="3">
        <v>555603</v>
      </c>
      <c r="DU74" s="5">
        <v>2215.11</v>
      </c>
      <c r="DV74" s="3">
        <v>1700</v>
      </c>
      <c r="DW74" s="5">
        <v>1826772.99</v>
      </c>
      <c r="DX74" s="5">
        <v>1662982.62</v>
      </c>
      <c r="DY74" s="5">
        <v>288008.15</v>
      </c>
      <c r="DZ74" s="3">
        <v>393382</v>
      </c>
      <c r="EA74" s="5">
        <v>405390.57</v>
      </c>
      <c r="EB74" s="5">
        <v>519722.68</v>
      </c>
      <c r="EC74" s="5">
        <v>499801.63</v>
      </c>
      <c r="ED74" s="3">
        <v>513605</v>
      </c>
      <c r="EE74" s="5">
        <v>1193200.35</v>
      </c>
      <c r="EF74" s="5">
        <v>1426709.68</v>
      </c>
      <c r="EG74" s="5">
        <v>474725.11</v>
      </c>
      <c r="EH74" s="3">
        <v>468851</v>
      </c>
      <c r="EI74" s="3">
        <v>0</v>
      </c>
      <c r="EJ74" s="3">
        <v>0</v>
      </c>
      <c r="EK74" s="5">
        <v>10.77</v>
      </c>
      <c r="EL74" s="3">
        <v>250</v>
      </c>
      <c r="EM74" s="3">
        <v>0</v>
      </c>
      <c r="EN74" s="3">
        <v>0</v>
      </c>
      <c r="EO74" s="5">
        <v>474735.88</v>
      </c>
      <c r="EP74" s="3">
        <v>469101</v>
      </c>
      <c r="EQ74" s="5">
        <v>28461.57</v>
      </c>
      <c r="ER74" s="3">
        <v>33312</v>
      </c>
      <c r="ES74" s="5">
        <v>427111.76</v>
      </c>
      <c r="ET74" s="5">
        <v>428473.76</v>
      </c>
      <c r="EU74" s="5">
        <v>202201.08</v>
      </c>
      <c r="EV74" s="3">
        <v>42000</v>
      </c>
      <c r="EW74" s="3">
        <v>0</v>
      </c>
      <c r="EX74" s="3">
        <v>0</v>
      </c>
      <c r="EY74" s="3">
        <v>0</v>
      </c>
      <c r="EZ74" s="3">
        <v>0</v>
      </c>
      <c r="FA74" s="5">
        <v>9431534.54</v>
      </c>
      <c r="FB74" s="5">
        <v>9613112.67</v>
      </c>
      <c r="FC74" s="5">
        <v>325861.09</v>
      </c>
      <c r="FD74" s="3">
        <v>167312</v>
      </c>
      <c r="FE74" s="5">
        <v>427111.76</v>
      </c>
      <c r="FF74" s="5">
        <v>428473.76</v>
      </c>
      <c r="FG74" s="5">
        <v>8678561.69</v>
      </c>
      <c r="FH74" s="5">
        <v>9017326.91</v>
      </c>
      <c r="FI74" s="5">
        <v>927290.72</v>
      </c>
      <c r="FJ74" s="4"/>
      <c r="FK74" s="5">
        <v>7751270.97</v>
      </c>
      <c r="FL74" s="4"/>
      <c r="FM74" s="3">
        <v>8180</v>
      </c>
      <c r="FN74" s="4"/>
      <c r="FO74" s="5">
        <v>74.95</v>
      </c>
      <c r="FP74" s="4"/>
      <c r="FQ74" s="3">
        <v>38115</v>
      </c>
      <c r="FR74" s="4"/>
      <c r="FS74" s="5">
        <v>80.48</v>
      </c>
      <c r="FT74" s="4"/>
      <c r="FU74" s="3">
        <v>40582</v>
      </c>
      <c r="FV74" s="4"/>
      <c r="FW74" s="5">
        <v>790103.12</v>
      </c>
      <c r="FX74" s="4"/>
      <c r="FY74" s="3">
        <v>0</v>
      </c>
      <c r="FZ74" s="4"/>
      <c r="GA74" s="3">
        <v>0</v>
      </c>
      <c r="GB74" s="4"/>
      <c r="GC74" s="5">
        <v>790103.12</v>
      </c>
      <c r="GD74" s="4"/>
      <c r="GE74" s="3">
        <v>0</v>
      </c>
      <c r="GF74" s="4"/>
      <c r="GG74" s="3">
        <v>0</v>
      </c>
      <c r="GH74" s="4"/>
      <c r="GI74" s="4"/>
      <c r="GJ74" s="4"/>
    </row>
    <row r="75" spans="1:192" ht="12.75">
      <c r="A75" s="2" t="s">
        <v>136</v>
      </c>
      <c r="B75" s="2" t="s">
        <v>137</v>
      </c>
      <c r="C75" s="3">
        <v>97</v>
      </c>
      <c r="D75" s="4"/>
      <c r="E75" s="5">
        <v>2069.16</v>
      </c>
      <c r="F75" s="4"/>
      <c r="G75" s="31">
        <v>0.01</v>
      </c>
      <c r="H75" s="4"/>
      <c r="I75" s="5">
        <v>2164.3</v>
      </c>
      <c r="J75" s="4"/>
      <c r="K75" s="5">
        <v>2174.52</v>
      </c>
      <c r="L75" s="4"/>
      <c r="M75" s="3">
        <v>105295398</v>
      </c>
      <c r="N75" s="4"/>
      <c r="O75" s="24">
        <v>25</v>
      </c>
      <c r="P75" s="25"/>
      <c r="Q75" s="24">
        <v>25</v>
      </c>
      <c r="R75" s="25"/>
      <c r="S75" s="24">
        <v>0</v>
      </c>
      <c r="T75" s="25"/>
      <c r="U75" s="24">
        <v>0</v>
      </c>
      <c r="V75" s="25"/>
      <c r="W75" s="24">
        <v>14.9</v>
      </c>
      <c r="X75" s="25"/>
      <c r="Y75" s="24">
        <v>39.9</v>
      </c>
      <c r="Z75" s="25"/>
      <c r="AA75" s="3">
        <v>12145000</v>
      </c>
      <c r="AB75" s="4"/>
      <c r="AC75" s="5">
        <v>3862217.93</v>
      </c>
      <c r="AD75" s="3">
        <v>3670799</v>
      </c>
      <c r="AE75" s="5">
        <v>1127545.24</v>
      </c>
      <c r="AF75" s="3">
        <v>978906</v>
      </c>
      <c r="AG75" s="5">
        <v>7626.18</v>
      </c>
      <c r="AH75" s="3">
        <v>6000</v>
      </c>
      <c r="AI75" s="3">
        <v>9792422</v>
      </c>
      <c r="AJ75" s="3">
        <v>9802698</v>
      </c>
      <c r="AK75" s="3">
        <v>0</v>
      </c>
      <c r="AL75" s="3">
        <v>110442</v>
      </c>
      <c r="AM75" s="3">
        <v>0</v>
      </c>
      <c r="AN75" s="3">
        <v>75000</v>
      </c>
      <c r="AO75" s="3">
        <v>0</v>
      </c>
      <c r="AP75" s="3">
        <v>0</v>
      </c>
      <c r="AQ75" s="3">
        <v>0</v>
      </c>
      <c r="AR75" s="3">
        <v>26822</v>
      </c>
      <c r="AS75" s="3">
        <v>0</v>
      </c>
      <c r="AT75" s="3">
        <v>0</v>
      </c>
      <c r="AU75" s="3">
        <v>0</v>
      </c>
      <c r="AV75" s="3">
        <v>0</v>
      </c>
      <c r="AW75" s="3">
        <v>9345</v>
      </c>
      <c r="AX75" s="3">
        <v>8307</v>
      </c>
      <c r="AY75" s="3">
        <v>7830</v>
      </c>
      <c r="AZ75" s="3">
        <v>0</v>
      </c>
      <c r="BA75" s="5">
        <v>14806986.35</v>
      </c>
      <c r="BB75" s="3">
        <v>14678974</v>
      </c>
      <c r="BC75" s="5">
        <v>212464.55</v>
      </c>
      <c r="BD75" s="5">
        <v>199936.28</v>
      </c>
      <c r="BE75" s="3">
        <v>89655</v>
      </c>
      <c r="BF75" s="3">
        <v>89442</v>
      </c>
      <c r="BG75" s="5">
        <v>42624.68</v>
      </c>
      <c r="BH75" s="3">
        <v>35016</v>
      </c>
      <c r="BI75" s="3">
        <v>100</v>
      </c>
      <c r="BJ75" s="3">
        <v>200</v>
      </c>
      <c r="BK75" s="3">
        <v>207773</v>
      </c>
      <c r="BL75" s="3">
        <v>269458</v>
      </c>
      <c r="BM75" s="3">
        <v>3120</v>
      </c>
      <c r="BN75" s="3">
        <v>3000</v>
      </c>
      <c r="BO75" s="3">
        <v>527520</v>
      </c>
      <c r="BP75" s="3">
        <v>548576</v>
      </c>
      <c r="BQ75" s="5">
        <v>36592.19</v>
      </c>
      <c r="BR75" s="3">
        <v>55000</v>
      </c>
      <c r="BS75" s="5">
        <v>604110.2</v>
      </c>
      <c r="BT75" s="3">
        <v>558125</v>
      </c>
      <c r="BU75" s="5">
        <v>7517.76</v>
      </c>
      <c r="BV75" s="3">
        <v>7000</v>
      </c>
      <c r="BW75" s="3">
        <v>0</v>
      </c>
      <c r="BX75" s="3">
        <v>0</v>
      </c>
      <c r="BY75" s="3">
        <v>178600</v>
      </c>
      <c r="BZ75" s="3">
        <v>185200</v>
      </c>
      <c r="CA75" s="3">
        <v>0</v>
      </c>
      <c r="CB75" s="3">
        <v>0</v>
      </c>
      <c r="CC75" s="5">
        <v>1368921.02</v>
      </c>
      <c r="CD75" s="3">
        <v>404333</v>
      </c>
      <c r="CE75" s="5">
        <v>3278998.4</v>
      </c>
      <c r="CF75" s="5">
        <v>2355286.28</v>
      </c>
      <c r="CG75" s="5">
        <v>3060842.82</v>
      </c>
      <c r="CH75" s="5">
        <v>3157963.69</v>
      </c>
      <c r="CI75" s="3">
        <v>0</v>
      </c>
      <c r="CJ75" s="3">
        <v>0</v>
      </c>
      <c r="CK75" s="3">
        <v>0</v>
      </c>
      <c r="CL75" s="3">
        <v>0</v>
      </c>
      <c r="CM75" s="3">
        <v>0</v>
      </c>
      <c r="CN75" s="3">
        <v>2179</v>
      </c>
      <c r="CO75" s="3">
        <v>1897</v>
      </c>
      <c r="CP75" s="3">
        <v>0</v>
      </c>
      <c r="CQ75" s="5">
        <v>2379.75</v>
      </c>
      <c r="CR75" s="3">
        <v>0</v>
      </c>
      <c r="CS75" s="3">
        <v>0</v>
      </c>
      <c r="CT75" s="3">
        <v>0</v>
      </c>
      <c r="CU75" s="5">
        <v>4276.75</v>
      </c>
      <c r="CV75" s="3">
        <v>2179</v>
      </c>
      <c r="CW75" s="5">
        <v>21151104.32</v>
      </c>
      <c r="CX75" s="5">
        <v>20194402.97</v>
      </c>
      <c r="CY75" s="5">
        <v>7105096.13</v>
      </c>
      <c r="CZ75" s="5">
        <v>7183627.71</v>
      </c>
      <c r="DA75" s="5">
        <v>640779.66</v>
      </c>
      <c r="DB75" s="5">
        <v>923753.84</v>
      </c>
      <c r="DC75" s="5">
        <v>787313.33</v>
      </c>
      <c r="DD75" s="3">
        <v>809060</v>
      </c>
      <c r="DE75" s="5">
        <v>355316.9</v>
      </c>
      <c r="DF75" s="5">
        <v>352813.97</v>
      </c>
      <c r="DG75" s="5">
        <v>1040437.47</v>
      </c>
      <c r="DH75" s="5">
        <v>1030897.44</v>
      </c>
      <c r="DI75" s="5">
        <v>343830.75</v>
      </c>
      <c r="DJ75" s="3">
        <v>691614</v>
      </c>
      <c r="DK75" s="5">
        <v>10272774.24</v>
      </c>
      <c r="DL75" s="5">
        <v>10991766.96</v>
      </c>
      <c r="DM75" s="5">
        <v>427852.17</v>
      </c>
      <c r="DN75" s="5">
        <v>463280.56</v>
      </c>
      <c r="DO75" s="5">
        <v>449152.84</v>
      </c>
      <c r="DP75" s="3">
        <v>488545</v>
      </c>
      <c r="DQ75" s="5">
        <v>1870062.7</v>
      </c>
      <c r="DR75" s="3">
        <v>2116853</v>
      </c>
      <c r="DS75" s="5">
        <v>722677.63</v>
      </c>
      <c r="DT75" s="3">
        <v>809034</v>
      </c>
      <c r="DU75" s="5">
        <v>3476.9</v>
      </c>
      <c r="DV75" s="3">
        <v>14179</v>
      </c>
      <c r="DW75" s="5">
        <v>3473222.24</v>
      </c>
      <c r="DX75" s="5">
        <v>3891891.56</v>
      </c>
      <c r="DY75" s="5">
        <v>722094.93</v>
      </c>
      <c r="DZ75" s="5">
        <v>931225.23</v>
      </c>
      <c r="EA75" s="5">
        <v>1254960.22</v>
      </c>
      <c r="EB75" s="5">
        <v>1570090.19</v>
      </c>
      <c r="EC75" s="5">
        <v>916172.9</v>
      </c>
      <c r="ED75" s="3">
        <v>1001520</v>
      </c>
      <c r="EE75" s="5">
        <v>2893228.05</v>
      </c>
      <c r="EF75" s="5">
        <v>3502835.42</v>
      </c>
      <c r="EG75" s="5">
        <v>848063.63</v>
      </c>
      <c r="EH75" s="3">
        <v>900000</v>
      </c>
      <c r="EI75" s="5">
        <v>29296.82</v>
      </c>
      <c r="EJ75" s="3">
        <v>36240</v>
      </c>
      <c r="EK75" s="5">
        <v>462868.93</v>
      </c>
      <c r="EL75" s="5">
        <v>434287.87</v>
      </c>
      <c r="EM75" s="3">
        <v>0</v>
      </c>
      <c r="EN75" s="3">
        <v>0</v>
      </c>
      <c r="EO75" s="5">
        <v>1340229.38</v>
      </c>
      <c r="EP75" s="5">
        <v>1370527.87</v>
      </c>
      <c r="EQ75" s="5">
        <v>732465.41</v>
      </c>
      <c r="ER75" s="3">
        <v>805000</v>
      </c>
      <c r="ES75" s="5">
        <v>1077397.16</v>
      </c>
      <c r="ET75" s="3">
        <v>1070186</v>
      </c>
      <c r="EU75" s="5">
        <v>509547.54</v>
      </c>
      <c r="EV75" s="3">
        <v>0</v>
      </c>
      <c r="EW75" s="3">
        <v>0</v>
      </c>
      <c r="EX75" s="3">
        <v>0</v>
      </c>
      <c r="EY75" s="3">
        <v>0</v>
      </c>
      <c r="EZ75" s="3">
        <v>0</v>
      </c>
      <c r="FA75" s="5">
        <v>20298864.02</v>
      </c>
      <c r="FB75" s="5">
        <v>21632207.81</v>
      </c>
      <c r="FC75" s="5">
        <v>1347360.42</v>
      </c>
      <c r="FD75" s="5">
        <v>1409806.96</v>
      </c>
      <c r="FE75" s="5">
        <v>1077397.16</v>
      </c>
      <c r="FF75" s="3">
        <v>1070186</v>
      </c>
      <c r="FG75" s="5">
        <v>17874106.44</v>
      </c>
      <c r="FH75" s="5">
        <v>19152214.85</v>
      </c>
      <c r="FI75" s="5">
        <v>2216153.97</v>
      </c>
      <c r="FJ75" s="4"/>
      <c r="FK75" s="5">
        <v>15657952.47</v>
      </c>
      <c r="FL75" s="4"/>
      <c r="FM75" s="3">
        <v>7567</v>
      </c>
      <c r="FN75" s="4"/>
      <c r="FO75" s="5">
        <v>149.18</v>
      </c>
      <c r="FP75" s="4"/>
      <c r="FQ75" s="3">
        <v>40574</v>
      </c>
      <c r="FR75" s="4"/>
      <c r="FS75" s="5">
        <v>162.42</v>
      </c>
      <c r="FT75" s="4"/>
      <c r="FU75" s="3">
        <v>43214</v>
      </c>
      <c r="FV75" s="4"/>
      <c r="FW75" s="5">
        <v>2808422.86</v>
      </c>
      <c r="FX75" s="4"/>
      <c r="FY75" s="3">
        <v>0</v>
      </c>
      <c r="FZ75" s="4"/>
      <c r="GA75" s="3">
        <v>0</v>
      </c>
      <c r="GB75" s="4"/>
      <c r="GC75" s="5">
        <v>2808422.86</v>
      </c>
      <c r="GD75" s="4"/>
      <c r="GE75" s="5">
        <v>2062664.28</v>
      </c>
      <c r="GF75" s="4"/>
      <c r="GG75" s="5">
        <v>269515.51</v>
      </c>
      <c r="GH75" s="4"/>
      <c r="GI75" s="4"/>
      <c r="GJ75" s="4"/>
    </row>
    <row r="76" spans="1:192" ht="12.75">
      <c r="A76" s="2" t="s">
        <v>138</v>
      </c>
      <c r="B76" s="2" t="s">
        <v>139</v>
      </c>
      <c r="C76" s="3">
        <v>124</v>
      </c>
      <c r="D76" s="4"/>
      <c r="E76" s="5">
        <v>8348.01</v>
      </c>
      <c r="F76" s="4"/>
      <c r="G76" s="31">
        <v>0.11</v>
      </c>
      <c r="H76" s="4"/>
      <c r="I76" s="5">
        <v>8766.93</v>
      </c>
      <c r="J76" s="4"/>
      <c r="K76" s="5">
        <v>8570.05</v>
      </c>
      <c r="L76" s="4"/>
      <c r="M76" s="3">
        <v>784390062</v>
      </c>
      <c r="N76" s="4"/>
      <c r="O76" s="24">
        <v>26.03</v>
      </c>
      <c r="P76" s="25"/>
      <c r="Q76" s="24">
        <v>25</v>
      </c>
      <c r="R76" s="25"/>
      <c r="S76" s="24">
        <v>1.03</v>
      </c>
      <c r="T76" s="25"/>
      <c r="U76" s="24">
        <v>0</v>
      </c>
      <c r="V76" s="25"/>
      <c r="W76" s="24">
        <v>10.17</v>
      </c>
      <c r="X76" s="25"/>
      <c r="Y76" s="24">
        <v>36.2</v>
      </c>
      <c r="Z76" s="25"/>
      <c r="AA76" s="5">
        <v>92026199.29</v>
      </c>
      <c r="AB76" s="4"/>
      <c r="AC76" s="5">
        <v>24587923.9</v>
      </c>
      <c r="AD76" s="3">
        <v>27100000</v>
      </c>
      <c r="AE76" s="5">
        <v>6392864.66</v>
      </c>
      <c r="AF76" s="3">
        <v>3303608</v>
      </c>
      <c r="AG76" s="5">
        <v>53594.81</v>
      </c>
      <c r="AH76" s="3">
        <v>47000</v>
      </c>
      <c r="AI76" s="3">
        <v>30627910</v>
      </c>
      <c r="AJ76" s="3">
        <v>30642307</v>
      </c>
      <c r="AK76" s="3">
        <v>0</v>
      </c>
      <c r="AL76" s="3">
        <v>446589</v>
      </c>
      <c r="AM76" s="3">
        <v>0</v>
      </c>
      <c r="AN76" s="3">
        <v>0</v>
      </c>
      <c r="AO76" s="3">
        <v>1075896</v>
      </c>
      <c r="AP76" s="3">
        <v>1000000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1975</v>
      </c>
      <c r="AZ76" s="3">
        <v>1000</v>
      </c>
      <c r="BA76" s="5">
        <v>62740164.37</v>
      </c>
      <c r="BB76" s="3">
        <v>62540504</v>
      </c>
      <c r="BC76" s="5">
        <v>605254.54</v>
      </c>
      <c r="BD76" s="3">
        <v>607024</v>
      </c>
      <c r="BE76" s="3">
        <v>353343</v>
      </c>
      <c r="BF76" s="3">
        <v>361737</v>
      </c>
      <c r="BG76" s="5">
        <v>80809.91</v>
      </c>
      <c r="BH76" s="3">
        <v>46400</v>
      </c>
      <c r="BI76" s="3">
        <v>7100</v>
      </c>
      <c r="BJ76" s="3">
        <v>6000</v>
      </c>
      <c r="BK76" s="3">
        <v>89148</v>
      </c>
      <c r="BL76" s="3">
        <v>282216</v>
      </c>
      <c r="BM76" s="3">
        <v>39000</v>
      </c>
      <c r="BN76" s="3">
        <v>58600</v>
      </c>
      <c r="BO76" s="3">
        <v>1485481</v>
      </c>
      <c r="BP76" s="3">
        <v>1596604</v>
      </c>
      <c r="BQ76" s="5">
        <v>263904.06</v>
      </c>
      <c r="BR76" s="3">
        <v>210000</v>
      </c>
      <c r="BS76" s="5">
        <v>1837749.37</v>
      </c>
      <c r="BT76" s="5">
        <v>1809188.16</v>
      </c>
      <c r="BU76" s="5">
        <v>24433.96</v>
      </c>
      <c r="BV76" s="3">
        <v>24000</v>
      </c>
      <c r="BW76" s="3">
        <v>0</v>
      </c>
      <c r="BX76" s="3">
        <v>0</v>
      </c>
      <c r="BY76" s="3">
        <v>422014</v>
      </c>
      <c r="BZ76" s="3">
        <v>444850</v>
      </c>
      <c r="CA76" s="3">
        <v>0</v>
      </c>
      <c r="CB76" s="3">
        <v>0</v>
      </c>
      <c r="CC76" s="5">
        <v>612287.12</v>
      </c>
      <c r="CD76" s="3">
        <v>2446230</v>
      </c>
      <c r="CE76" s="5">
        <v>5820524.96</v>
      </c>
      <c r="CF76" s="5">
        <v>7892849.16</v>
      </c>
      <c r="CG76" s="5">
        <v>6416770.68</v>
      </c>
      <c r="CH76" s="3">
        <v>6374341</v>
      </c>
      <c r="CI76" s="5">
        <v>119396.15</v>
      </c>
      <c r="CJ76" s="3">
        <v>0</v>
      </c>
      <c r="CK76" s="3">
        <v>0</v>
      </c>
      <c r="CL76" s="3">
        <v>0</v>
      </c>
      <c r="CM76" s="3">
        <v>35042</v>
      </c>
      <c r="CN76" s="3">
        <v>35000</v>
      </c>
      <c r="CO76" s="5">
        <v>15859.75</v>
      </c>
      <c r="CP76" s="3">
        <v>5000</v>
      </c>
      <c r="CQ76" s="5">
        <v>78.48</v>
      </c>
      <c r="CR76" s="3">
        <v>0</v>
      </c>
      <c r="CS76" s="3">
        <v>0</v>
      </c>
      <c r="CT76" s="3">
        <v>0</v>
      </c>
      <c r="CU76" s="5">
        <v>170376.38</v>
      </c>
      <c r="CV76" s="3">
        <v>40000</v>
      </c>
      <c r="CW76" s="5">
        <v>75147836.39</v>
      </c>
      <c r="CX76" s="5">
        <v>76847694.16</v>
      </c>
      <c r="CY76" s="5">
        <v>29599769.7</v>
      </c>
      <c r="CZ76" s="5">
        <v>27188418.84</v>
      </c>
      <c r="DA76" s="5">
        <v>6235462.03</v>
      </c>
      <c r="DB76" s="5">
        <v>6643879.19</v>
      </c>
      <c r="DC76" s="5">
        <v>2795371.3</v>
      </c>
      <c r="DD76" s="5">
        <v>2460494.2</v>
      </c>
      <c r="DE76" s="5">
        <v>904031.67</v>
      </c>
      <c r="DF76" s="5">
        <v>875108.39</v>
      </c>
      <c r="DG76" s="5">
        <v>2230260.19</v>
      </c>
      <c r="DH76" s="5">
        <v>2065024.88</v>
      </c>
      <c r="DI76" s="5">
        <v>4126464.5</v>
      </c>
      <c r="DJ76" s="5">
        <v>3996371.56</v>
      </c>
      <c r="DK76" s="5">
        <v>45891359.39</v>
      </c>
      <c r="DL76" s="5">
        <v>43229297.06</v>
      </c>
      <c r="DM76" s="5">
        <v>774769.9</v>
      </c>
      <c r="DN76" s="5">
        <v>1224473.8</v>
      </c>
      <c r="DO76" s="5">
        <v>2123436.15</v>
      </c>
      <c r="DP76" s="5">
        <v>2223854.51</v>
      </c>
      <c r="DQ76" s="5">
        <v>8036123.12</v>
      </c>
      <c r="DR76" s="5">
        <v>7015892.91</v>
      </c>
      <c r="DS76" s="5">
        <v>2717208.09</v>
      </c>
      <c r="DT76" s="5">
        <v>2021260.61</v>
      </c>
      <c r="DU76" s="5">
        <v>92978.22</v>
      </c>
      <c r="DV76" s="3">
        <v>35000</v>
      </c>
      <c r="DW76" s="5">
        <v>13744515.48</v>
      </c>
      <c r="DX76" s="5">
        <v>12520481.83</v>
      </c>
      <c r="DY76" s="5">
        <v>4068852.12</v>
      </c>
      <c r="DZ76" s="5">
        <v>3829088.95</v>
      </c>
      <c r="EA76" s="5">
        <v>5547699.07</v>
      </c>
      <c r="EB76" s="5">
        <v>4904022.21</v>
      </c>
      <c r="EC76" s="5">
        <v>4845430.07</v>
      </c>
      <c r="ED76" s="5">
        <v>5059406.17</v>
      </c>
      <c r="EE76" s="5">
        <v>14461981.26</v>
      </c>
      <c r="EF76" s="5">
        <v>13792517.33</v>
      </c>
      <c r="EG76" s="5">
        <v>3312296.16</v>
      </c>
      <c r="EH76" s="5">
        <v>3264867.8</v>
      </c>
      <c r="EI76" s="3">
        <v>0</v>
      </c>
      <c r="EJ76" s="3">
        <v>0</v>
      </c>
      <c r="EK76" s="5">
        <v>81462.46</v>
      </c>
      <c r="EL76" s="5">
        <v>81279.89</v>
      </c>
      <c r="EM76" s="5">
        <v>15538.65</v>
      </c>
      <c r="EN76" s="3">
        <v>0</v>
      </c>
      <c r="EO76" s="5">
        <v>3409297.27</v>
      </c>
      <c r="EP76" s="5">
        <v>3346147.69</v>
      </c>
      <c r="EQ76" s="5">
        <v>18242414.77</v>
      </c>
      <c r="ER76" s="5">
        <v>15103227.97</v>
      </c>
      <c r="ES76" s="5">
        <v>5771703.01</v>
      </c>
      <c r="ET76" s="5">
        <v>6371930.25</v>
      </c>
      <c r="EU76" s="3">
        <v>0</v>
      </c>
      <c r="EV76" s="3">
        <v>0</v>
      </c>
      <c r="EW76" s="3">
        <v>0</v>
      </c>
      <c r="EX76" s="3">
        <v>0</v>
      </c>
      <c r="EY76" s="5">
        <v>12485.78</v>
      </c>
      <c r="EZ76" s="3">
        <v>10996</v>
      </c>
      <c r="FA76" s="5">
        <v>101533756.96</v>
      </c>
      <c r="FB76" s="5">
        <v>94374598.13</v>
      </c>
      <c r="FC76" s="5">
        <v>20088765.73</v>
      </c>
      <c r="FD76" s="5">
        <v>16018281.69</v>
      </c>
      <c r="FE76" s="5">
        <v>5771703.01</v>
      </c>
      <c r="FF76" s="5">
        <v>6371930.25</v>
      </c>
      <c r="FG76" s="5">
        <v>75673288.22</v>
      </c>
      <c r="FH76" s="5">
        <v>71984386.19</v>
      </c>
      <c r="FI76" s="5">
        <v>6018752.82</v>
      </c>
      <c r="FJ76" s="4"/>
      <c r="FK76" s="5">
        <v>69654535.4</v>
      </c>
      <c r="FL76" s="4"/>
      <c r="FM76" s="3">
        <v>8343</v>
      </c>
      <c r="FN76" s="4"/>
      <c r="FO76" s="5">
        <v>630.54</v>
      </c>
      <c r="FP76" s="4"/>
      <c r="FQ76" s="3">
        <v>49925</v>
      </c>
      <c r="FR76" s="4"/>
      <c r="FS76" s="5">
        <v>690.2</v>
      </c>
      <c r="FT76" s="4"/>
      <c r="FU76" s="3">
        <v>52569</v>
      </c>
      <c r="FV76" s="4"/>
      <c r="FW76" s="5">
        <v>6049755.38</v>
      </c>
      <c r="FX76" s="4"/>
      <c r="FY76" s="5">
        <v>335853.75</v>
      </c>
      <c r="FZ76" s="4"/>
      <c r="GA76" s="3">
        <v>0</v>
      </c>
      <c r="GB76" s="4"/>
      <c r="GC76" s="5">
        <v>5713901.63</v>
      </c>
      <c r="GD76" s="4"/>
      <c r="GE76" s="5">
        <v>21418839.58</v>
      </c>
      <c r="GF76" s="4"/>
      <c r="GG76" s="3">
        <v>0</v>
      </c>
      <c r="GH76" s="4"/>
      <c r="GI76" s="4"/>
      <c r="GJ76" s="4"/>
    </row>
    <row r="77" spans="1:192" ht="12.75">
      <c r="A77" s="2" t="s">
        <v>140</v>
      </c>
      <c r="B77" s="2" t="s">
        <v>141</v>
      </c>
      <c r="C77" s="3">
        <v>144</v>
      </c>
      <c r="D77" s="4"/>
      <c r="E77" s="5">
        <v>2621.77</v>
      </c>
      <c r="F77" s="4"/>
      <c r="G77" s="31">
        <v>0.2</v>
      </c>
      <c r="H77" s="4"/>
      <c r="I77" s="3">
        <v>2769</v>
      </c>
      <c r="J77" s="4"/>
      <c r="K77" s="5">
        <v>2588.21</v>
      </c>
      <c r="L77" s="4"/>
      <c r="M77" s="3">
        <v>127612075</v>
      </c>
      <c r="N77" s="4"/>
      <c r="O77" s="24">
        <v>25</v>
      </c>
      <c r="P77" s="25"/>
      <c r="Q77" s="24">
        <v>25</v>
      </c>
      <c r="R77" s="25"/>
      <c r="S77" s="24">
        <v>0</v>
      </c>
      <c r="T77" s="25"/>
      <c r="U77" s="24">
        <v>0</v>
      </c>
      <c r="V77" s="25"/>
      <c r="W77" s="24">
        <v>13.48</v>
      </c>
      <c r="X77" s="25"/>
      <c r="Y77" s="24">
        <v>38.48</v>
      </c>
      <c r="Z77" s="25"/>
      <c r="AA77" s="5">
        <v>20203404.91</v>
      </c>
      <c r="AB77" s="4"/>
      <c r="AC77" s="5">
        <v>4102145.79</v>
      </c>
      <c r="AD77" s="3">
        <v>4799821</v>
      </c>
      <c r="AE77" s="5">
        <v>1299266.9</v>
      </c>
      <c r="AF77" s="5">
        <v>941391.46</v>
      </c>
      <c r="AG77" s="5">
        <v>12923.36</v>
      </c>
      <c r="AH77" s="3">
        <v>13000</v>
      </c>
      <c r="AI77" s="3">
        <v>11937468</v>
      </c>
      <c r="AJ77" s="3">
        <v>12730920</v>
      </c>
      <c r="AK77" s="3">
        <v>0</v>
      </c>
      <c r="AL77" s="3">
        <v>141411</v>
      </c>
      <c r="AM77" s="3">
        <v>0</v>
      </c>
      <c r="AN77" s="3">
        <v>0</v>
      </c>
      <c r="AO77" s="3">
        <v>979722</v>
      </c>
      <c r="AP77" s="5">
        <v>639999.36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100841</v>
      </c>
      <c r="AX77" s="3">
        <v>89637</v>
      </c>
      <c r="AY77" s="3">
        <v>700</v>
      </c>
      <c r="AZ77" s="3">
        <v>0</v>
      </c>
      <c r="BA77" s="5">
        <v>18433067.05</v>
      </c>
      <c r="BB77" s="5">
        <v>19356179.82</v>
      </c>
      <c r="BC77" s="3">
        <v>0</v>
      </c>
      <c r="BD77" s="3">
        <v>0</v>
      </c>
      <c r="BE77" s="3">
        <v>106712</v>
      </c>
      <c r="BF77" s="3">
        <v>114543</v>
      </c>
      <c r="BG77" s="3">
        <v>25678</v>
      </c>
      <c r="BH77" s="3">
        <v>21200</v>
      </c>
      <c r="BI77" s="3">
        <v>1450</v>
      </c>
      <c r="BJ77" s="3">
        <v>1200</v>
      </c>
      <c r="BK77" s="3">
        <v>79918</v>
      </c>
      <c r="BL77" s="3">
        <v>102956</v>
      </c>
      <c r="BM77" s="3">
        <v>4095</v>
      </c>
      <c r="BN77" s="3">
        <v>4000</v>
      </c>
      <c r="BO77" s="3">
        <v>503244</v>
      </c>
      <c r="BP77" s="3">
        <v>531849</v>
      </c>
      <c r="BQ77" s="3">
        <v>282931</v>
      </c>
      <c r="BR77" s="3">
        <v>120032</v>
      </c>
      <c r="BS77" s="3">
        <v>49355</v>
      </c>
      <c r="BT77" s="5">
        <v>30875.32</v>
      </c>
      <c r="BU77" s="5">
        <v>8706.62</v>
      </c>
      <c r="BV77" s="3">
        <v>8900</v>
      </c>
      <c r="BW77" s="3">
        <v>29862</v>
      </c>
      <c r="BX77" s="3">
        <v>0</v>
      </c>
      <c r="BY77" s="3">
        <v>368811</v>
      </c>
      <c r="BZ77" s="3">
        <v>607863</v>
      </c>
      <c r="CA77" s="3">
        <v>0</v>
      </c>
      <c r="CB77" s="3">
        <v>0</v>
      </c>
      <c r="CC77" s="5">
        <v>1937994.95</v>
      </c>
      <c r="CD77" s="5">
        <v>7111710.63</v>
      </c>
      <c r="CE77" s="5">
        <v>3398757.57</v>
      </c>
      <c r="CF77" s="5">
        <v>8655128.95</v>
      </c>
      <c r="CG77" s="5">
        <v>1462474.3</v>
      </c>
      <c r="CH77" s="5">
        <v>1468946.07</v>
      </c>
      <c r="CI77" s="3">
        <v>82477</v>
      </c>
      <c r="CJ77" s="3">
        <v>3981391</v>
      </c>
      <c r="CK77" s="3">
        <v>0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82477</v>
      </c>
      <c r="CV77" s="3">
        <v>3981391</v>
      </c>
      <c r="CW77" s="5">
        <v>23376775.92</v>
      </c>
      <c r="CX77" s="5">
        <v>33461645.84</v>
      </c>
      <c r="CY77" s="5">
        <v>9423862.97</v>
      </c>
      <c r="CZ77" s="5">
        <v>10026174.95</v>
      </c>
      <c r="DA77" s="5">
        <v>1830144.35</v>
      </c>
      <c r="DB77" s="5">
        <v>1885521.37</v>
      </c>
      <c r="DC77" s="5">
        <v>734339.92</v>
      </c>
      <c r="DD77" s="5">
        <v>674653.86</v>
      </c>
      <c r="DE77" s="3">
        <v>0</v>
      </c>
      <c r="DF77" s="3">
        <v>0</v>
      </c>
      <c r="DG77" s="5">
        <v>393187.46</v>
      </c>
      <c r="DH77" s="5">
        <v>358943.46</v>
      </c>
      <c r="DI77" s="5">
        <v>537983.57</v>
      </c>
      <c r="DJ77" s="5">
        <v>539099.06</v>
      </c>
      <c r="DK77" s="5">
        <v>12919518.27</v>
      </c>
      <c r="DL77" s="5">
        <v>13484392.7</v>
      </c>
      <c r="DM77" s="5">
        <v>457228.72</v>
      </c>
      <c r="DN77" s="5">
        <v>491796.7</v>
      </c>
      <c r="DO77" s="5">
        <v>638340.87</v>
      </c>
      <c r="DP77" s="5">
        <v>723927.02</v>
      </c>
      <c r="DQ77" s="5">
        <v>1458338.61</v>
      </c>
      <c r="DR77" s="5">
        <v>1380327.63</v>
      </c>
      <c r="DS77" s="5">
        <v>940194.79</v>
      </c>
      <c r="DT77" s="5">
        <v>999243.07</v>
      </c>
      <c r="DU77" s="5">
        <v>722.89</v>
      </c>
      <c r="DV77" s="3">
        <v>20700</v>
      </c>
      <c r="DW77" s="5">
        <v>3494825.88</v>
      </c>
      <c r="DX77" s="5">
        <v>3615994.42</v>
      </c>
      <c r="DY77" s="5">
        <v>1102939.28</v>
      </c>
      <c r="DZ77" s="5">
        <v>1045664.2</v>
      </c>
      <c r="EA77" s="5">
        <v>1093018.53</v>
      </c>
      <c r="EB77" s="5">
        <v>1268932.45</v>
      </c>
      <c r="EC77" s="5">
        <v>1035987.93</v>
      </c>
      <c r="ED77" s="5">
        <v>1189484.51</v>
      </c>
      <c r="EE77" s="5">
        <v>3231945.74</v>
      </c>
      <c r="EF77" s="5">
        <v>3504081.16</v>
      </c>
      <c r="EG77" s="5">
        <v>954921.72</v>
      </c>
      <c r="EH77" s="5">
        <v>979791.46</v>
      </c>
      <c r="EI77" s="3">
        <v>0</v>
      </c>
      <c r="EJ77" s="3">
        <v>0</v>
      </c>
      <c r="EK77" s="3">
        <v>0</v>
      </c>
      <c r="EL77" s="3">
        <v>100</v>
      </c>
      <c r="EM77" s="3">
        <v>0</v>
      </c>
      <c r="EN77" s="3">
        <v>0</v>
      </c>
      <c r="EO77" s="5">
        <v>954921.72</v>
      </c>
      <c r="EP77" s="5">
        <v>979891.46</v>
      </c>
      <c r="EQ77" s="5">
        <v>4096675.21</v>
      </c>
      <c r="ER77" s="5">
        <v>12312434.55</v>
      </c>
      <c r="ES77" s="5">
        <v>1214889.95</v>
      </c>
      <c r="ET77" s="5">
        <v>1377594.64</v>
      </c>
      <c r="EU77" s="3">
        <v>126353</v>
      </c>
      <c r="EV77" s="3">
        <v>0</v>
      </c>
      <c r="EW77" s="3">
        <v>0</v>
      </c>
      <c r="EX77" s="3">
        <v>0</v>
      </c>
      <c r="EY77" s="3">
        <v>0</v>
      </c>
      <c r="EZ77" s="3">
        <v>0</v>
      </c>
      <c r="FA77" s="5">
        <v>26039129.77</v>
      </c>
      <c r="FB77" s="5">
        <v>35274388.93</v>
      </c>
      <c r="FC77" s="5">
        <v>4767538.06</v>
      </c>
      <c r="FD77" s="5">
        <v>13019051.57</v>
      </c>
      <c r="FE77" s="5">
        <v>1214889.95</v>
      </c>
      <c r="FF77" s="5">
        <v>1377594.64</v>
      </c>
      <c r="FG77" s="5">
        <v>20056701.76</v>
      </c>
      <c r="FH77" s="5">
        <v>20877742.72</v>
      </c>
      <c r="FI77" s="5">
        <v>1381436.43</v>
      </c>
      <c r="FJ77" s="4"/>
      <c r="FK77" s="5">
        <v>18675265.33</v>
      </c>
      <c r="FL77" s="4"/>
      <c r="FM77" s="3">
        <v>7123</v>
      </c>
      <c r="FN77" s="4"/>
      <c r="FO77" s="5">
        <v>191.67</v>
      </c>
      <c r="FP77" s="4"/>
      <c r="FQ77" s="3">
        <v>45202</v>
      </c>
      <c r="FR77" s="4"/>
      <c r="FS77" s="5">
        <v>210.27</v>
      </c>
      <c r="FT77" s="4"/>
      <c r="FU77" s="3">
        <v>47150</v>
      </c>
      <c r="FV77" s="4"/>
      <c r="FW77" s="3">
        <v>2300000</v>
      </c>
      <c r="FX77" s="4"/>
      <c r="FY77" s="5">
        <v>74985.76</v>
      </c>
      <c r="FZ77" s="4"/>
      <c r="GA77" s="5">
        <v>78183.93</v>
      </c>
      <c r="GB77" s="4"/>
      <c r="GC77" s="5">
        <v>2146830.31</v>
      </c>
      <c r="GD77" s="4"/>
      <c r="GE77" s="5">
        <v>3666088.07</v>
      </c>
      <c r="GF77" s="4"/>
      <c r="GG77" s="3">
        <v>0</v>
      </c>
      <c r="GH77" s="4"/>
      <c r="GI77" s="4"/>
      <c r="GJ77" s="4"/>
    </row>
    <row r="78" spans="1:192" ht="12.75">
      <c r="A78" s="2" t="s">
        <v>142</v>
      </c>
      <c r="B78" s="2" t="s">
        <v>143</v>
      </c>
      <c r="C78" s="3">
        <v>47</v>
      </c>
      <c r="D78" s="4"/>
      <c r="E78" s="5">
        <v>439.41</v>
      </c>
      <c r="F78" s="4"/>
      <c r="G78" s="31">
        <v>0.24</v>
      </c>
      <c r="H78" s="4"/>
      <c r="I78" s="5">
        <v>468.04</v>
      </c>
      <c r="J78" s="4"/>
      <c r="K78" s="5">
        <v>431.93</v>
      </c>
      <c r="L78" s="4"/>
      <c r="M78" s="3">
        <v>17889165</v>
      </c>
      <c r="N78" s="4"/>
      <c r="O78" s="24">
        <v>25</v>
      </c>
      <c r="P78" s="25"/>
      <c r="Q78" s="24">
        <v>25</v>
      </c>
      <c r="R78" s="25"/>
      <c r="S78" s="24">
        <v>0</v>
      </c>
      <c r="T78" s="25"/>
      <c r="U78" s="24">
        <v>0</v>
      </c>
      <c r="V78" s="25"/>
      <c r="W78" s="24">
        <v>16</v>
      </c>
      <c r="X78" s="25"/>
      <c r="Y78" s="24">
        <v>41</v>
      </c>
      <c r="Z78" s="25"/>
      <c r="AA78" s="3">
        <v>2790000</v>
      </c>
      <c r="AB78" s="4"/>
      <c r="AC78" s="5">
        <v>634898.65</v>
      </c>
      <c r="AD78" s="3">
        <v>639500</v>
      </c>
      <c r="AE78" s="5">
        <v>279238.01</v>
      </c>
      <c r="AF78" s="3">
        <v>242160</v>
      </c>
      <c r="AG78" s="3">
        <v>0</v>
      </c>
      <c r="AH78" s="3">
        <v>0</v>
      </c>
      <c r="AI78" s="3">
        <v>2063920</v>
      </c>
      <c r="AJ78" s="3">
        <v>2224367</v>
      </c>
      <c r="AK78" s="3">
        <v>0</v>
      </c>
      <c r="AL78" s="3">
        <v>23745</v>
      </c>
      <c r="AM78" s="3">
        <v>0</v>
      </c>
      <c r="AN78" s="3">
        <v>0</v>
      </c>
      <c r="AO78" s="3">
        <v>161676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34568</v>
      </c>
      <c r="AX78" s="3">
        <v>30727</v>
      </c>
      <c r="AY78" s="3">
        <v>0</v>
      </c>
      <c r="AZ78" s="3">
        <v>0</v>
      </c>
      <c r="BA78" s="5">
        <v>3174300.66</v>
      </c>
      <c r="BB78" s="3">
        <v>3160499</v>
      </c>
      <c r="BC78" s="3">
        <v>0</v>
      </c>
      <c r="BD78" s="3">
        <v>0</v>
      </c>
      <c r="BE78" s="3">
        <v>17808</v>
      </c>
      <c r="BF78" s="3">
        <v>19233</v>
      </c>
      <c r="BG78" s="3">
        <v>11240</v>
      </c>
      <c r="BH78" s="3">
        <v>0</v>
      </c>
      <c r="BI78" s="3">
        <v>0</v>
      </c>
      <c r="BJ78" s="3">
        <v>0</v>
      </c>
      <c r="BK78" s="3">
        <v>22328</v>
      </c>
      <c r="BL78" s="3">
        <v>35795</v>
      </c>
      <c r="BM78" s="3">
        <v>0</v>
      </c>
      <c r="BN78" s="3">
        <v>0</v>
      </c>
      <c r="BO78" s="3">
        <v>118560</v>
      </c>
      <c r="BP78" s="3">
        <v>133424</v>
      </c>
      <c r="BQ78" s="3">
        <v>3490</v>
      </c>
      <c r="BR78" s="3">
        <v>0</v>
      </c>
      <c r="BS78" s="3">
        <v>5417</v>
      </c>
      <c r="BT78" s="3">
        <v>0</v>
      </c>
      <c r="BU78" s="5">
        <v>1717.99</v>
      </c>
      <c r="BV78" s="3">
        <v>1800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5">
        <v>1101492.14</v>
      </c>
      <c r="CD78" s="3">
        <v>53474</v>
      </c>
      <c r="CE78" s="5">
        <v>1282053.13</v>
      </c>
      <c r="CF78" s="3">
        <v>243726</v>
      </c>
      <c r="CG78" s="5">
        <v>404949.96</v>
      </c>
      <c r="CH78" s="3">
        <v>404512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4250</v>
      </c>
      <c r="CP78" s="3">
        <v>0</v>
      </c>
      <c r="CQ78" s="5">
        <v>1716.78</v>
      </c>
      <c r="CR78" s="3">
        <v>0</v>
      </c>
      <c r="CS78" s="3">
        <v>0</v>
      </c>
      <c r="CT78" s="3">
        <v>0</v>
      </c>
      <c r="CU78" s="5">
        <v>5966.78</v>
      </c>
      <c r="CV78" s="3">
        <v>0</v>
      </c>
      <c r="CW78" s="5">
        <v>4867270.53</v>
      </c>
      <c r="CX78" s="3">
        <v>3808737</v>
      </c>
      <c r="CY78" s="5">
        <v>1638481.8</v>
      </c>
      <c r="CZ78" s="5">
        <v>1720737.49</v>
      </c>
      <c r="DA78" s="5">
        <v>143272.51</v>
      </c>
      <c r="DB78" s="5">
        <v>140172.85</v>
      </c>
      <c r="DC78" s="5">
        <v>172710.42</v>
      </c>
      <c r="DD78" s="5">
        <v>141853.43</v>
      </c>
      <c r="DE78" s="3">
        <v>0</v>
      </c>
      <c r="DF78" s="3">
        <v>0</v>
      </c>
      <c r="DG78" s="5">
        <v>101653.23</v>
      </c>
      <c r="DH78" s="3">
        <v>121397</v>
      </c>
      <c r="DI78" s="5">
        <v>43143.37</v>
      </c>
      <c r="DJ78" s="3">
        <v>40580</v>
      </c>
      <c r="DK78" s="5">
        <v>2099261.33</v>
      </c>
      <c r="DL78" s="5">
        <v>2164740.77</v>
      </c>
      <c r="DM78" s="5">
        <v>112436.62</v>
      </c>
      <c r="DN78" s="5">
        <v>110206.36</v>
      </c>
      <c r="DO78" s="5">
        <v>41461.81</v>
      </c>
      <c r="DP78" s="5">
        <v>43465.96</v>
      </c>
      <c r="DQ78" s="5">
        <v>552521.79</v>
      </c>
      <c r="DR78" s="3">
        <v>424768</v>
      </c>
      <c r="DS78" s="5">
        <v>158955.83</v>
      </c>
      <c r="DT78" s="5">
        <v>124205.19</v>
      </c>
      <c r="DU78" s="3">
        <v>0</v>
      </c>
      <c r="DV78" s="3">
        <v>3000</v>
      </c>
      <c r="DW78" s="5">
        <v>865376.05</v>
      </c>
      <c r="DX78" s="5">
        <v>705645.51</v>
      </c>
      <c r="DY78" s="5">
        <v>129414.88</v>
      </c>
      <c r="DZ78" s="5">
        <v>150344.33</v>
      </c>
      <c r="EA78" s="5">
        <v>168269.88</v>
      </c>
      <c r="EB78" s="5">
        <v>230265.7</v>
      </c>
      <c r="EC78" s="5">
        <v>226681.61</v>
      </c>
      <c r="ED78" s="5">
        <v>231780.32</v>
      </c>
      <c r="EE78" s="5">
        <v>524366.37</v>
      </c>
      <c r="EF78" s="5">
        <v>612390.35</v>
      </c>
      <c r="EG78" s="5">
        <v>210728.46</v>
      </c>
      <c r="EH78" s="5">
        <v>214066.42</v>
      </c>
      <c r="EI78" s="3">
        <v>0</v>
      </c>
      <c r="EJ78" s="3">
        <v>0</v>
      </c>
      <c r="EK78" s="5">
        <v>122.83</v>
      </c>
      <c r="EL78" s="3">
        <v>500</v>
      </c>
      <c r="EM78" s="3">
        <v>0</v>
      </c>
      <c r="EN78" s="3">
        <v>0</v>
      </c>
      <c r="EO78" s="5">
        <v>210851.29</v>
      </c>
      <c r="EP78" s="5">
        <v>214566.42</v>
      </c>
      <c r="EQ78" s="5">
        <v>530259.97</v>
      </c>
      <c r="ER78" s="5">
        <v>902520.96</v>
      </c>
      <c r="ES78" s="5">
        <v>162966.72</v>
      </c>
      <c r="ET78" s="3">
        <v>152795</v>
      </c>
      <c r="EU78" s="5">
        <v>29834.99</v>
      </c>
      <c r="EV78" s="3">
        <v>0</v>
      </c>
      <c r="EW78" s="3">
        <v>0</v>
      </c>
      <c r="EX78" s="3">
        <v>0</v>
      </c>
      <c r="EY78" s="3">
        <v>0</v>
      </c>
      <c r="EZ78" s="3">
        <v>0</v>
      </c>
      <c r="FA78" s="5">
        <v>4422916.72</v>
      </c>
      <c r="FB78" s="5">
        <v>4752659.01</v>
      </c>
      <c r="FC78" s="5">
        <v>634701.26</v>
      </c>
      <c r="FD78" s="5">
        <v>925392.96</v>
      </c>
      <c r="FE78" s="5">
        <v>162966.72</v>
      </c>
      <c r="FF78" s="3">
        <v>152795</v>
      </c>
      <c r="FG78" s="5">
        <v>3625248.74</v>
      </c>
      <c r="FH78" s="5">
        <v>3674471.05</v>
      </c>
      <c r="FI78" s="5">
        <v>230725.45</v>
      </c>
      <c r="FJ78" s="4"/>
      <c r="FK78" s="5">
        <v>3394523.29</v>
      </c>
      <c r="FL78" s="4"/>
      <c r="FM78" s="3">
        <v>7725</v>
      </c>
      <c r="FN78" s="4"/>
      <c r="FO78" s="5">
        <v>32.49</v>
      </c>
      <c r="FP78" s="4"/>
      <c r="FQ78" s="3">
        <v>37242</v>
      </c>
      <c r="FR78" s="4"/>
      <c r="FS78" s="5">
        <v>35.92</v>
      </c>
      <c r="FT78" s="4"/>
      <c r="FU78" s="3">
        <v>39900</v>
      </c>
      <c r="FV78" s="4"/>
      <c r="FW78" s="5">
        <v>2078390.08</v>
      </c>
      <c r="FX78" s="4"/>
      <c r="FY78" s="5">
        <v>94805.6</v>
      </c>
      <c r="FZ78" s="4"/>
      <c r="GA78" s="3">
        <v>0</v>
      </c>
      <c r="GB78" s="4"/>
      <c r="GC78" s="5">
        <v>1983584.48</v>
      </c>
      <c r="GD78" s="4"/>
      <c r="GE78" s="3">
        <v>0</v>
      </c>
      <c r="GF78" s="4"/>
      <c r="GG78" s="3">
        <v>0</v>
      </c>
      <c r="GH78" s="4"/>
      <c r="GI78" s="4"/>
      <c r="GJ78" s="4"/>
    </row>
    <row r="79" spans="1:192" ht="12.75">
      <c r="A79" s="2" t="s">
        <v>144</v>
      </c>
      <c r="B79" s="2" t="s">
        <v>145</v>
      </c>
      <c r="C79" s="3">
        <v>71</v>
      </c>
      <c r="D79" s="4"/>
      <c r="E79" s="5">
        <v>909.48</v>
      </c>
      <c r="F79" s="4"/>
      <c r="G79" s="31">
        <v>0.06</v>
      </c>
      <c r="H79" s="4"/>
      <c r="I79" s="5">
        <v>970.32</v>
      </c>
      <c r="J79" s="4"/>
      <c r="K79" s="5">
        <v>948.03</v>
      </c>
      <c r="L79" s="4"/>
      <c r="M79" s="3">
        <v>53278608</v>
      </c>
      <c r="N79" s="4"/>
      <c r="O79" s="24">
        <v>25</v>
      </c>
      <c r="P79" s="25"/>
      <c r="Q79" s="24">
        <v>25</v>
      </c>
      <c r="R79" s="25"/>
      <c r="S79" s="24">
        <v>0</v>
      </c>
      <c r="T79" s="25"/>
      <c r="U79" s="24">
        <v>0</v>
      </c>
      <c r="V79" s="25"/>
      <c r="W79" s="24">
        <v>15.5</v>
      </c>
      <c r="X79" s="25"/>
      <c r="Y79" s="24">
        <v>40.5</v>
      </c>
      <c r="Z79" s="25"/>
      <c r="AA79" s="5">
        <v>6552931.5</v>
      </c>
      <c r="AB79" s="4"/>
      <c r="AC79" s="5">
        <v>1761127.55</v>
      </c>
      <c r="AD79" s="3">
        <v>2276284</v>
      </c>
      <c r="AE79" s="5">
        <v>586146.41</v>
      </c>
      <c r="AF79" s="3">
        <v>195500</v>
      </c>
      <c r="AG79" s="5">
        <v>3790.54</v>
      </c>
      <c r="AH79" s="3">
        <v>3000</v>
      </c>
      <c r="AI79" s="3">
        <v>4167176</v>
      </c>
      <c r="AJ79" s="3">
        <v>4225692</v>
      </c>
      <c r="AK79" s="3">
        <v>0</v>
      </c>
      <c r="AL79" s="3">
        <v>49329</v>
      </c>
      <c r="AM79" s="3">
        <v>0</v>
      </c>
      <c r="AN79" s="3">
        <v>0</v>
      </c>
      <c r="AO79" s="3">
        <v>141480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3723</v>
      </c>
      <c r="AX79" s="3">
        <v>3310</v>
      </c>
      <c r="AY79" s="3">
        <v>0</v>
      </c>
      <c r="AZ79" s="3">
        <v>0</v>
      </c>
      <c r="BA79" s="5">
        <v>6663443.5</v>
      </c>
      <c r="BB79" s="3">
        <v>6753115</v>
      </c>
      <c r="BC79" s="3">
        <v>0</v>
      </c>
      <c r="BD79" s="3">
        <v>0</v>
      </c>
      <c r="BE79" s="3">
        <v>39087</v>
      </c>
      <c r="BF79" s="3">
        <v>39957</v>
      </c>
      <c r="BG79" s="5">
        <v>22513.65</v>
      </c>
      <c r="BH79" s="5">
        <v>33742.99</v>
      </c>
      <c r="BI79" s="3">
        <v>200</v>
      </c>
      <c r="BJ79" s="3">
        <v>0</v>
      </c>
      <c r="BK79" s="3">
        <v>33378</v>
      </c>
      <c r="BL79" s="3">
        <v>49690</v>
      </c>
      <c r="BM79" s="3">
        <v>195</v>
      </c>
      <c r="BN79" s="3">
        <v>0</v>
      </c>
      <c r="BO79" s="3">
        <v>198240</v>
      </c>
      <c r="BP79" s="3">
        <v>219821</v>
      </c>
      <c r="BQ79" s="3">
        <v>6875</v>
      </c>
      <c r="BR79" s="3">
        <v>6985</v>
      </c>
      <c r="BS79" s="3">
        <v>19500</v>
      </c>
      <c r="BT79" s="3">
        <v>68250</v>
      </c>
      <c r="BU79" s="5">
        <v>3300.27</v>
      </c>
      <c r="BV79" s="3">
        <v>3500</v>
      </c>
      <c r="BW79" s="3">
        <v>0</v>
      </c>
      <c r="BX79" s="3">
        <v>0</v>
      </c>
      <c r="BY79" s="3">
        <v>0</v>
      </c>
      <c r="BZ79" s="3">
        <v>142600</v>
      </c>
      <c r="CA79" s="3">
        <v>0</v>
      </c>
      <c r="CB79" s="3">
        <v>0</v>
      </c>
      <c r="CC79" s="3">
        <v>95267</v>
      </c>
      <c r="CD79" s="3">
        <v>201031</v>
      </c>
      <c r="CE79" s="5">
        <v>418555.92</v>
      </c>
      <c r="CF79" s="5">
        <v>765576.99</v>
      </c>
      <c r="CG79" s="5">
        <v>684562.16</v>
      </c>
      <c r="CH79" s="3">
        <v>707108</v>
      </c>
      <c r="CI79" s="3">
        <v>191700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5">
        <v>4181.2</v>
      </c>
      <c r="CR79" s="3">
        <v>0</v>
      </c>
      <c r="CS79" s="3">
        <v>0</v>
      </c>
      <c r="CT79" s="3">
        <v>0</v>
      </c>
      <c r="CU79" s="5">
        <v>195881.2</v>
      </c>
      <c r="CV79" s="3">
        <v>0</v>
      </c>
      <c r="CW79" s="5">
        <v>7962442.78</v>
      </c>
      <c r="CX79" s="5">
        <v>8225799.99</v>
      </c>
      <c r="CY79" s="5">
        <v>3778496.14</v>
      </c>
      <c r="CZ79" s="5">
        <v>3206521.2</v>
      </c>
      <c r="DA79" s="5">
        <v>467361.74</v>
      </c>
      <c r="DB79" s="5">
        <v>457312.38</v>
      </c>
      <c r="DC79" s="5">
        <v>156877.15</v>
      </c>
      <c r="DD79" s="5">
        <v>148547.35</v>
      </c>
      <c r="DE79" s="3">
        <v>0</v>
      </c>
      <c r="DF79" s="3">
        <v>0</v>
      </c>
      <c r="DG79" s="5">
        <v>151239.8</v>
      </c>
      <c r="DH79" s="5">
        <v>143228.96</v>
      </c>
      <c r="DI79" s="5">
        <v>169839.6</v>
      </c>
      <c r="DJ79" s="5">
        <v>196231.45</v>
      </c>
      <c r="DK79" s="5">
        <v>4723814.43</v>
      </c>
      <c r="DL79" s="5">
        <v>4151841.34</v>
      </c>
      <c r="DM79" s="5">
        <v>266469.04</v>
      </c>
      <c r="DN79" s="3">
        <v>255978</v>
      </c>
      <c r="DO79" s="5">
        <v>264917.78</v>
      </c>
      <c r="DP79" s="5">
        <v>200932.9</v>
      </c>
      <c r="DQ79" s="5">
        <v>672708.59</v>
      </c>
      <c r="DR79" s="3">
        <v>646068</v>
      </c>
      <c r="DS79" s="5">
        <v>522370.59</v>
      </c>
      <c r="DT79" s="3">
        <v>495987</v>
      </c>
      <c r="DU79" s="5">
        <v>5600.95</v>
      </c>
      <c r="DV79" s="3">
        <v>6000</v>
      </c>
      <c r="DW79" s="5">
        <v>1732066.95</v>
      </c>
      <c r="DX79" s="5">
        <v>1604965.9</v>
      </c>
      <c r="DY79" s="5">
        <v>273478.35</v>
      </c>
      <c r="DZ79" s="5">
        <v>364624.19</v>
      </c>
      <c r="EA79" s="5">
        <v>257265.77</v>
      </c>
      <c r="EB79" s="5">
        <v>353660.1</v>
      </c>
      <c r="EC79" s="5">
        <v>424048.73</v>
      </c>
      <c r="ED79" s="3">
        <v>365658</v>
      </c>
      <c r="EE79" s="5">
        <v>954792.85</v>
      </c>
      <c r="EF79" s="5">
        <v>1083942.29</v>
      </c>
      <c r="EG79" s="5">
        <v>403927.08</v>
      </c>
      <c r="EH79" s="3">
        <v>378929</v>
      </c>
      <c r="EI79" s="3">
        <v>0</v>
      </c>
      <c r="EJ79" s="3">
        <v>0</v>
      </c>
      <c r="EK79" s="3">
        <v>0</v>
      </c>
      <c r="EL79" s="3">
        <v>50</v>
      </c>
      <c r="EM79" s="3">
        <v>0</v>
      </c>
      <c r="EN79" s="3">
        <v>0</v>
      </c>
      <c r="EO79" s="5">
        <v>403927.08</v>
      </c>
      <c r="EP79" s="3">
        <v>378979</v>
      </c>
      <c r="EQ79" s="5">
        <v>328568.64</v>
      </c>
      <c r="ER79" s="5">
        <v>1348632.85</v>
      </c>
      <c r="ES79" s="5">
        <v>525559.61</v>
      </c>
      <c r="ET79" s="3">
        <v>533106</v>
      </c>
      <c r="EU79" s="5">
        <v>96863.05</v>
      </c>
      <c r="EV79" s="3">
        <v>141250</v>
      </c>
      <c r="EW79" s="3">
        <v>0</v>
      </c>
      <c r="EX79" s="3">
        <v>0</v>
      </c>
      <c r="EY79" s="3">
        <v>0</v>
      </c>
      <c r="EZ79" s="3">
        <v>0</v>
      </c>
      <c r="FA79" s="5">
        <v>8765592.61</v>
      </c>
      <c r="FB79" s="5">
        <v>9242717.38</v>
      </c>
      <c r="FC79" s="5">
        <v>556094.77</v>
      </c>
      <c r="FD79" s="5">
        <v>1446397.85</v>
      </c>
      <c r="FE79" s="5">
        <v>525559.61</v>
      </c>
      <c r="FF79" s="3">
        <v>533106</v>
      </c>
      <c r="FG79" s="5">
        <v>7683938.23</v>
      </c>
      <c r="FH79" s="5">
        <v>7263213.53</v>
      </c>
      <c r="FI79" s="5">
        <v>697717.46</v>
      </c>
      <c r="FJ79" s="4"/>
      <c r="FK79" s="5">
        <v>6986220.77</v>
      </c>
      <c r="FL79" s="4"/>
      <c r="FM79" s="3">
        <v>7681</v>
      </c>
      <c r="FN79" s="4"/>
      <c r="FO79" s="5">
        <v>78.65</v>
      </c>
      <c r="FP79" s="4"/>
      <c r="FQ79" s="3">
        <v>38492</v>
      </c>
      <c r="FR79" s="4"/>
      <c r="FS79" s="5">
        <v>83.72</v>
      </c>
      <c r="FT79" s="4"/>
      <c r="FU79" s="3">
        <v>40540</v>
      </c>
      <c r="FV79" s="4"/>
      <c r="FW79" s="5">
        <v>426179.83</v>
      </c>
      <c r="FX79" s="4"/>
      <c r="FY79" s="5">
        <v>8926.8</v>
      </c>
      <c r="FZ79" s="4"/>
      <c r="GA79" s="3">
        <v>0</v>
      </c>
      <c r="GB79" s="4"/>
      <c r="GC79" s="5">
        <v>417253.03</v>
      </c>
      <c r="GD79" s="4"/>
      <c r="GE79" s="5">
        <v>957078.85</v>
      </c>
      <c r="GF79" s="4"/>
      <c r="GG79" s="3">
        <v>0</v>
      </c>
      <c r="GH79" s="4"/>
      <c r="GI79" s="4"/>
      <c r="GJ79" s="4"/>
    </row>
    <row r="80" spans="1:192" ht="12.75">
      <c r="A80" s="2" t="s">
        <v>146</v>
      </c>
      <c r="B80" s="2" t="s">
        <v>147</v>
      </c>
      <c r="C80" s="3">
        <v>106</v>
      </c>
      <c r="D80" s="4"/>
      <c r="E80" s="5">
        <v>455.63</v>
      </c>
      <c r="F80" s="4"/>
      <c r="G80" s="31">
        <v>0.03</v>
      </c>
      <c r="H80" s="4"/>
      <c r="I80" s="5">
        <v>479.68</v>
      </c>
      <c r="J80" s="4"/>
      <c r="K80" s="5">
        <v>474.07</v>
      </c>
      <c r="L80" s="4"/>
      <c r="M80" s="3">
        <v>22170607</v>
      </c>
      <c r="N80" s="4"/>
      <c r="O80" s="24">
        <v>25.49</v>
      </c>
      <c r="P80" s="25"/>
      <c r="Q80" s="24">
        <v>25</v>
      </c>
      <c r="R80" s="25"/>
      <c r="S80" s="24">
        <v>0.49</v>
      </c>
      <c r="T80" s="25"/>
      <c r="U80" s="24">
        <v>0</v>
      </c>
      <c r="V80" s="25"/>
      <c r="W80" s="24">
        <v>11.91</v>
      </c>
      <c r="X80" s="25"/>
      <c r="Y80" s="24">
        <v>37.4</v>
      </c>
      <c r="Z80" s="25"/>
      <c r="AA80" s="3">
        <v>2160000</v>
      </c>
      <c r="AB80" s="4"/>
      <c r="AC80" s="5">
        <v>723044.93</v>
      </c>
      <c r="AD80" s="3">
        <v>727000</v>
      </c>
      <c r="AE80" s="5">
        <v>300229.51</v>
      </c>
      <c r="AF80" s="3">
        <v>135400</v>
      </c>
      <c r="AG80" s="5">
        <v>2253.21</v>
      </c>
      <c r="AH80" s="3">
        <v>1000</v>
      </c>
      <c r="AI80" s="3">
        <v>2185645</v>
      </c>
      <c r="AJ80" s="3">
        <v>2194219</v>
      </c>
      <c r="AK80" s="3">
        <v>0</v>
      </c>
      <c r="AL80" s="3">
        <v>24411</v>
      </c>
      <c r="AM80" s="3">
        <v>0</v>
      </c>
      <c r="AN80" s="3">
        <v>0</v>
      </c>
      <c r="AO80" s="3">
        <v>44280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51149</v>
      </c>
      <c r="AX80" s="3">
        <v>45466</v>
      </c>
      <c r="AY80" s="3">
        <v>0</v>
      </c>
      <c r="AZ80" s="3">
        <v>0</v>
      </c>
      <c r="BA80" s="5">
        <v>3306601.65</v>
      </c>
      <c r="BB80" s="3">
        <v>3127496</v>
      </c>
      <c r="BC80" s="3">
        <v>0</v>
      </c>
      <c r="BD80" s="3">
        <v>0</v>
      </c>
      <c r="BE80" s="3">
        <v>19546</v>
      </c>
      <c r="BF80" s="3">
        <v>19773</v>
      </c>
      <c r="BG80" s="3">
        <v>6040</v>
      </c>
      <c r="BH80" s="3">
        <v>6000</v>
      </c>
      <c r="BI80" s="3">
        <v>0</v>
      </c>
      <c r="BJ80" s="3">
        <v>0</v>
      </c>
      <c r="BK80" s="3">
        <v>48685</v>
      </c>
      <c r="BL80" s="3">
        <v>72159</v>
      </c>
      <c r="BM80" s="3">
        <v>0</v>
      </c>
      <c r="BN80" s="3">
        <v>0</v>
      </c>
      <c r="BO80" s="3">
        <v>143040</v>
      </c>
      <c r="BP80" s="3">
        <v>150288</v>
      </c>
      <c r="BQ80" s="3">
        <v>3709</v>
      </c>
      <c r="BR80" s="3">
        <v>3471</v>
      </c>
      <c r="BS80" s="3">
        <v>0</v>
      </c>
      <c r="BT80" s="3">
        <v>0</v>
      </c>
      <c r="BU80" s="5">
        <v>2064.86</v>
      </c>
      <c r="BV80" s="3">
        <v>2100</v>
      </c>
      <c r="BW80" s="3">
        <v>0</v>
      </c>
      <c r="BX80" s="3">
        <v>0</v>
      </c>
      <c r="BY80" s="3">
        <v>86680</v>
      </c>
      <c r="BZ80" s="3">
        <v>92600</v>
      </c>
      <c r="CA80" s="3">
        <v>0</v>
      </c>
      <c r="CB80" s="3">
        <v>0</v>
      </c>
      <c r="CC80" s="5">
        <v>533962.6</v>
      </c>
      <c r="CD80" s="3">
        <v>875851</v>
      </c>
      <c r="CE80" s="5">
        <v>843727.46</v>
      </c>
      <c r="CF80" s="3">
        <v>1222242</v>
      </c>
      <c r="CG80" s="5">
        <v>422522.67</v>
      </c>
      <c r="CH80" s="3">
        <v>382141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5">
        <v>4572851.78</v>
      </c>
      <c r="CX80" s="3">
        <v>4731879</v>
      </c>
      <c r="CY80" s="5">
        <v>1694255.15</v>
      </c>
      <c r="CZ80" s="5">
        <v>1715288.08</v>
      </c>
      <c r="DA80" s="5">
        <v>185197.09</v>
      </c>
      <c r="DB80" s="3">
        <v>191262</v>
      </c>
      <c r="DC80" s="5">
        <v>196124.3</v>
      </c>
      <c r="DD80" s="5">
        <v>200714.53</v>
      </c>
      <c r="DE80" s="3">
        <v>0</v>
      </c>
      <c r="DF80" s="3">
        <v>0</v>
      </c>
      <c r="DG80" s="5">
        <v>134139.91</v>
      </c>
      <c r="DH80" s="5">
        <v>130601.04</v>
      </c>
      <c r="DI80" s="5">
        <v>174565.85</v>
      </c>
      <c r="DJ80" s="5">
        <v>132236.67</v>
      </c>
      <c r="DK80" s="5">
        <v>2384282.3</v>
      </c>
      <c r="DL80" s="5">
        <v>2370102.32</v>
      </c>
      <c r="DM80" s="5">
        <v>146763.04</v>
      </c>
      <c r="DN80" s="3">
        <v>142907</v>
      </c>
      <c r="DO80" s="5">
        <v>56579.95</v>
      </c>
      <c r="DP80" s="5">
        <v>64110.49</v>
      </c>
      <c r="DQ80" s="5">
        <v>398332.01</v>
      </c>
      <c r="DR80" s="5">
        <v>477390.6</v>
      </c>
      <c r="DS80" s="5">
        <v>151572.29</v>
      </c>
      <c r="DT80" s="5">
        <v>167469.04</v>
      </c>
      <c r="DU80" s="5">
        <v>621.66</v>
      </c>
      <c r="DV80" s="3">
        <v>3000</v>
      </c>
      <c r="DW80" s="5">
        <v>753868.95</v>
      </c>
      <c r="DX80" s="5">
        <v>854877.13</v>
      </c>
      <c r="DY80" s="5">
        <v>122069.42</v>
      </c>
      <c r="DZ80" s="3">
        <v>126690</v>
      </c>
      <c r="EA80" s="5">
        <v>245680.33</v>
      </c>
      <c r="EB80" s="5">
        <v>225525.24</v>
      </c>
      <c r="EC80" s="5">
        <v>227264.31</v>
      </c>
      <c r="ED80" s="5">
        <v>230365.05</v>
      </c>
      <c r="EE80" s="5">
        <v>595014.06</v>
      </c>
      <c r="EF80" s="5">
        <v>582580.29</v>
      </c>
      <c r="EG80" s="5">
        <v>265907.69</v>
      </c>
      <c r="EH80" s="3">
        <v>261660</v>
      </c>
      <c r="EI80" s="3">
        <v>0</v>
      </c>
      <c r="EJ80" s="3">
        <v>0</v>
      </c>
      <c r="EK80" s="3">
        <v>0</v>
      </c>
      <c r="EL80" s="3">
        <v>100</v>
      </c>
      <c r="EM80" s="3">
        <v>0</v>
      </c>
      <c r="EN80" s="3">
        <v>0</v>
      </c>
      <c r="EO80" s="5">
        <v>265907.69</v>
      </c>
      <c r="EP80" s="3">
        <v>261760</v>
      </c>
      <c r="EQ80" s="5">
        <v>320718.24</v>
      </c>
      <c r="ER80" s="3">
        <v>1400000</v>
      </c>
      <c r="ES80" s="5">
        <v>143556.5</v>
      </c>
      <c r="ET80" s="3">
        <v>142155</v>
      </c>
      <c r="EU80" s="3">
        <v>32038</v>
      </c>
      <c r="EV80" s="3">
        <v>0</v>
      </c>
      <c r="EW80" s="3">
        <v>0</v>
      </c>
      <c r="EX80" s="3">
        <v>0</v>
      </c>
      <c r="EY80" s="3">
        <v>0</v>
      </c>
      <c r="EZ80" s="3">
        <v>0</v>
      </c>
      <c r="FA80" s="5">
        <v>4495385.74</v>
      </c>
      <c r="FB80" s="5">
        <v>5611474.74</v>
      </c>
      <c r="FC80" s="5">
        <v>369412.51</v>
      </c>
      <c r="FD80" s="3">
        <v>1455500</v>
      </c>
      <c r="FE80" s="5">
        <v>143556.5</v>
      </c>
      <c r="FF80" s="3">
        <v>142155</v>
      </c>
      <c r="FG80" s="5">
        <v>3982416.73</v>
      </c>
      <c r="FH80" s="5">
        <v>4013819.74</v>
      </c>
      <c r="FI80" s="5">
        <v>341495.27</v>
      </c>
      <c r="FJ80" s="4"/>
      <c r="FK80" s="5">
        <v>3640921.46</v>
      </c>
      <c r="FL80" s="4"/>
      <c r="FM80" s="3">
        <v>7990</v>
      </c>
      <c r="FN80" s="4"/>
      <c r="FO80" s="5">
        <v>37.52</v>
      </c>
      <c r="FP80" s="4"/>
      <c r="FQ80" s="3">
        <v>39987</v>
      </c>
      <c r="FR80" s="4"/>
      <c r="FS80" s="5">
        <v>41.52</v>
      </c>
      <c r="FT80" s="4"/>
      <c r="FU80" s="3">
        <v>42568</v>
      </c>
      <c r="FV80" s="4"/>
      <c r="FW80" s="5">
        <v>762284.41</v>
      </c>
      <c r="FX80" s="4"/>
      <c r="FY80" s="5">
        <v>8331.59</v>
      </c>
      <c r="FZ80" s="4"/>
      <c r="GA80" s="3">
        <v>0</v>
      </c>
      <c r="GB80" s="4"/>
      <c r="GC80" s="5">
        <v>753952.82</v>
      </c>
      <c r="GD80" s="4"/>
      <c r="GE80" s="5">
        <v>915474.64</v>
      </c>
      <c r="GF80" s="4"/>
      <c r="GG80" s="3">
        <v>0</v>
      </c>
      <c r="GH80" s="4"/>
      <c r="GI80" s="4"/>
      <c r="GJ80" s="4"/>
    </row>
    <row r="81" spans="1:192" ht="12.75">
      <c r="A81" s="2" t="s">
        <v>148</v>
      </c>
      <c r="B81" s="2" t="s">
        <v>149</v>
      </c>
      <c r="C81" s="3">
        <v>109</v>
      </c>
      <c r="D81" s="4"/>
      <c r="E81" s="5">
        <v>2716.35</v>
      </c>
      <c r="F81" s="4"/>
      <c r="G81" s="31">
        <v>0.11</v>
      </c>
      <c r="H81" s="4"/>
      <c r="I81" s="5">
        <v>2875.15</v>
      </c>
      <c r="J81" s="4"/>
      <c r="K81" s="5">
        <v>2789.49</v>
      </c>
      <c r="L81" s="4"/>
      <c r="M81" s="3">
        <v>103567116</v>
      </c>
      <c r="N81" s="4"/>
      <c r="O81" s="24">
        <v>25</v>
      </c>
      <c r="P81" s="25"/>
      <c r="Q81" s="24">
        <v>25</v>
      </c>
      <c r="R81" s="25"/>
      <c r="S81" s="24">
        <v>0</v>
      </c>
      <c r="T81" s="25"/>
      <c r="U81" s="24">
        <v>0</v>
      </c>
      <c r="V81" s="25"/>
      <c r="W81" s="24">
        <v>14.2</v>
      </c>
      <c r="X81" s="25"/>
      <c r="Y81" s="24">
        <v>39.2</v>
      </c>
      <c r="Z81" s="25"/>
      <c r="AA81" s="5">
        <v>15636175.43</v>
      </c>
      <c r="AB81" s="4"/>
      <c r="AC81" s="5">
        <v>3303250.33</v>
      </c>
      <c r="AD81" s="3">
        <v>4288635</v>
      </c>
      <c r="AE81" s="5">
        <v>1851131.29</v>
      </c>
      <c r="AF81" s="5">
        <v>1314961.59</v>
      </c>
      <c r="AG81" s="5">
        <v>13384.24</v>
      </c>
      <c r="AH81" s="3">
        <v>10000</v>
      </c>
      <c r="AI81" s="3">
        <v>13460577</v>
      </c>
      <c r="AJ81" s="3">
        <v>14029334</v>
      </c>
      <c r="AK81" s="3">
        <v>0</v>
      </c>
      <c r="AL81" s="3">
        <v>0</v>
      </c>
      <c r="AM81" s="3">
        <v>0</v>
      </c>
      <c r="AN81" s="3">
        <v>0</v>
      </c>
      <c r="AO81" s="3">
        <v>444312</v>
      </c>
      <c r="AP81" s="3">
        <v>420000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311425</v>
      </c>
      <c r="AX81" s="3">
        <v>276822</v>
      </c>
      <c r="AY81" s="3">
        <v>0</v>
      </c>
      <c r="AZ81" s="3">
        <v>0</v>
      </c>
      <c r="BA81" s="5">
        <v>19384079.86</v>
      </c>
      <c r="BB81" s="5">
        <v>20339752.59</v>
      </c>
      <c r="BC81" s="3">
        <v>0</v>
      </c>
      <c r="BD81" s="3">
        <v>0</v>
      </c>
      <c r="BE81" s="3">
        <v>115011</v>
      </c>
      <c r="BF81" s="3">
        <v>118617</v>
      </c>
      <c r="BG81" s="5">
        <v>22620.38</v>
      </c>
      <c r="BH81" s="3">
        <v>4800</v>
      </c>
      <c r="BI81" s="3">
        <v>225</v>
      </c>
      <c r="BJ81" s="3">
        <v>0</v>
      </c>
      <c r="BK81" s="3">
        <v>93015</v>
      </c>
      <c r="BL81" s="3">
        <v>87761</v>
      </c>
      <c r="BM81" s="3">
        <v>5850</v>
      </c>
      <c r="BN81" s="3">
        <v>0</v>
      </c>
      <c r="BO81" s="3">
        <v>442138</v>
      </c>
      <c r="BP81" s="3">
        <v>497399</v>
      </c>
      <c r="BQ81" s="3">
        <v>25796</v>
      </c>
      <c r="BR81" s="3">
        <v>0</v>
      </c>
      <c r="BS81" s="5">
        <v>82134.88</v>
      </c>
      <c r="BT81" s="3">
        <v>82000</v>
      </c>
      <c r="BU81" s="5">
        <v>11461.49</v>
      </c>
      <c r="BV81" s="3">
        <v>15000</v>
      </c>
      <c r="BW81" s="3">
        <v>0</v>
      </c>
      <c r="BX81" s="3">
        <v>0</v>
      </c>
      <c r="BY81" s="3">
        <v>265537</v>
      </c>
      <c r="BZ81" s="3">
        <v>277800</v>
      </c>
      <c r="CA81" s="3">
        <v>0</v>
      </c>
      <c r="CB81" s="3">
        <v>0</v>
      </c>
      <c r="CC81" s="5">
        <v>1031967.66</v>
      </c>
      <c r="CD81" s="3">
        <v>426883</v>
      </c>
      <c r="CE81" s="5">
        <v>2095756.41</v>
      </c>
      <c r="CF81" s="3">
        <v>1510260</v>
      </c>
      <c r="CG81" s="5">
        <v>1750941.67</v>
      </c>
      <c r="CH81" s="5">
        <v>1906970.58</v>
      </c>
      <c r="CI81" s="3">
        <v>0</v>
      </c>
      <c r="CJ81" s="3">
        <v>0</v>
      </c>
      <c r="CK81" s="3">
        <v>0</v>
      </c>
      <c r="CL81" s="3">
        <v>0</v>
      </c>
      <c r="CM81" s="3">
        <v>0</v>
      </c>
      <c r="CN81" s="3">
        <v>0</v>
      </c>
      <c r="CO81" s="3">
        <v>1000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1000</v>
      </c>
      <c r="CV81" s="3">
        <v>0</v>
      </c>
      <c r="CW81" s="5">
        <v>23231777.94</v>
      </c>
      <c r="CX81" s="5">
        <v>23756983.17</v>
      </c>
      <c r="CY81" s="5">
        <v>9447960.04</v>
      </c>
      <c r="CZ81" s="5">
        <v>9577785.3</v>
      </c>
      <c r="DA81" s="5">
        <v>1378709.14</v>
      </c>
      <c r="DB81" s="5">
        <v>1463032.63</v>
      </c>
      <c r="DC81" s="5">
        <v>786085.24</v>
      </c>
      <c r="DD81" s="5">
        <v>783433.15</v>
      </c>
      <c r="DE81" s="3">
        <v>0</v>
      </c>
      <c r="DF81" s="3">
        <v>0</v>
      </c>
      <c r="DG81" s="5">
        <v>252901.74</v>
      </c>
      <c r="DH81" s="5">
        <v>348004.58</v>
      </c>
      <c r="DI81" s="5">
        <v>820921.14</v>
      </c>
      <c r="DJ81" s="5">
        <v>794667.82</v>
      </c>
      <c r="DK81" s="5">
        <v>12686577.3</v>
      </c>
      <c r="DL81" s="5">
        <v>12966923.48</v>
      </c>
      <c r="DM81" s="5">
        <v>362203.3</v>
      </c>
      <c r="DN81" s="5">
        <v>539402.54</v>
      </c>
      <c r="DO81" s="5">
        <v>445638.8</v>
      </c>
      <c r="DP81" s="5">
        <v>421153.96</v>
      </c>
      <c r="DQ81" s="5">
        <v>2151611.96</v>
      </c>
      <c r="DR81" s="5">
        <v>2185707.53</v>
      </c>
      <c r="DS81" s="5">
        <v>982790.47</v>
      </c>
      <c r="DT81" s="5">
        <v>998731.77</v>
      </c>
      <c r="DU81" s="5">
        <v>192242.4</v>
      </c>
      <c r="DV81" s="5">
        <v>183669.97</v>
      </c>
      <c r="DW81" s="5">
        <v>4134486.93</v>
      </c>
      <c r="DX81" s="5">
        <v>4328665.77</v>
      </c>
      <c r="DY81" s="5">
        <v>1223527.58</v>
      </c>
      <c r="DZ81" s="5">
        <v>1281411.35</v>
      </c>
      <c r="EA81" s="5">
        <v>1379082.38</v>
      </c>
      <c r="EB81" s="5">
        <v>1379399.39</v>
      </c>
      <c r="EC81" s="5">
        <v>1309482.36</v>
      </c>
      <c r="ED81" s="5">
        <v>1269334.41</v>
      </c>
      <c r="EE81" s="5">
        <v>3912092.32</v>
      </c>
      <c r="EF81" s="5">
        <v>3930145.15</v>
      </c>
      <c r="EG81" s="5">
        <v>1318194.49</v>
      </c>
      <c r="EH81" s="3">
        <v>1400000</v>
      </c>
      <c r="EI81" s="3">
        <v>0</v>
      </c>
      <c r="EJ81" s="3">
        <v>0</v>
      </c>
      <c r="EK81" s="5">
        <v>467790.62</v>
      </c>
      <c r="EL81" s="5">
        <v>454756.85</v>
      </c>
      <c r="EM81" s="5">
        <v>25082.09</v>
      </c>
      <c r="EN81" s="5">
        <v>24687.66</v>
      </c>
      <c r="EO81" s="5">
        <v>1811067.2</v>
      </c>
      <c r="EP81" s="5">
        <v>1879444.51</v>
      </c>
      <c r="EQ81" s="5">
        <v>3417134.62</v>
      </c>
      <c r="ER81" s="3">
        <v>283647</v>
      </c>
      <c r="ES81" s="5">
        <v>1051663.76</v>
      </c>
      <c r="ET81" s="3">
        <v>1086937</v>
      </c>
      <c r="EU81" s="5">
        <v>128694.11</v>
      </c>
      <c r="EV81" s="3">
        <v>90000</v>
      </c>
      <c r="EW81" s="3">
        <v>0</v>
      </c>
      <c r="EX81" s="3">
        <v>0</v>
      </c>
      <c r="EY81" s="3">
        <v>0</v>
      </c>
      <c r="EZ81" s="3">
        <v>0</v>
      </c>
      <c r="FA81" s="5">
        <v>27141716.24</v>
      </c>
      <c r="FB81" s="5">
        <v>24565762.91</v>
      </c>
      <c r="FC81" s="5">
        <v>3877925.81</v>
      </c>
      <c r="FD81" s="5">
        <v>843473.58</v>
      </c>
      <c r="FE81" s="5">
        <v>1051663.76</v>
      </c>
      <c r="FF81" s="3">
        <v>1086937</v>
      </c>
      <c r="FG81" s="5">
        <v>22212126.67</v>
      </c>
      <c r="FH81" s="5">
        <v>22635352.33</v>
      </c>
      <c r="FI81" s="5">
        <v>1912666.39</v>
      </c>
      <c r="FJ81" s="4"/>
      <c r="FK81" s="5">
        <v>20299460.28</v>
      </c>
      <c r="FL81" s="4"/>
      <c r="FM81" s="3">
        <v>7473</v>
      </c>
      <c r="FN81" s="4"/>
      <c r="FO81" s="5">
        <v>187.2</v>
      </c>
      <c r="FP81" s="4"/>
      <c r="FQ81" s="3">
        <v>47746</v>
      </c>
      <c r="FR81" s="4"/>
      <c r="FS81" s="5">
        <v>206.25</v>
      </c>
      <c r="FT81" s="4"/>
      <c r="FU81" s="3">
        <v>49901</v>
      </c>
      <c r="FV81" s="4"/>
      <c r="FW81" s="5">
        <v>2021559.12</v>
      </c>
      <c r="FX81" s="4"/>
      <c r="FY81" s="5">
        <v>46801.37</v>
      </c>
      <c r="FZ81" s="4"/>
      <c r="GA81" s="3">
        <v>0</v>
      </c>
      <c r="GB81" s="4"/>
      <c r="GC81" s="5">
        <v>1974757.75</v>
      </c>
      <c r="GD81" s="4"/>
      <c r="GE81" s="3">
        <v>0</v>
      </c>
      <c r="GF81" s="4"/>
      <c r="GG81" s="3">
        <v>0</v>
      </c>
      <c r="GH81" s="4"/>
      <c r="GI81" s="4"/>
      <c r="GJ81" s="4"/>
    </row>
    <row r="82" spans="1:192" ht="12.75">
      <c r="A82" s="2" t="s">
        <v>150</v>
      </c>
      <c r="B82" s="2" t="s">
        <v>151</v>
      </c>
      <c r="C82" s="3">
        <v>109</v>
      </c>
      <c r="D82" s="4"/>
      <c r="E82" s="5">
        <v>879.8</v>
      </c>
      <c r="F82" s="4"/>
      <c r="G82" s="31">
        <v>0.07</v>
      </c>
      <c r="H82" s="4"/>
      <c r="I82" s="5">
        <v>917.73</v>
      </c>
      <c r="J82" s="4"/>
      <c r="K82" s="5">
        <v>901.05</v>
      </c>
      <c r="L82" s="4"/>
      <c r="M82" s="3">
        <v>44564799</v>
      </c>
      <c r="N82" s="4"/>
      <c r="O82" s="24">
        <v>25</v>
      </c>
      <c r="P82" s="25"/>
      <c r="Q82" s="24">
        <v>25</v>
      </c>
      <c r="R82" s="25"/>
      <c r="S82" s="24">
        <v>0</v>
      </c>
      <c r="T82" s="25"/>
      <c r="U82" s="24">
        <v>0</v>
      </c>
      <c r="V82" s="25"/>
      <c r="W82" s="24">
        <v>12.5</v>
      </c>
      <c r="X82" s="25"/>
      <c r="Y82" s="24">
        <v>37.5</v>
      </c>
      <c r="Z82" s="25"/>
      <c r="AA82" s="5">
        <v>7131165.21</v>
      </c>
      <c r="AB82" s="4"/>
      <c r="AC82" s="5">
        <v>1507037.99</v>
      </c>
      <c r="AD82" s="3">
        <v>1702755</v>
      </c>
      <c r="AE82" s="5">
        <v>411017.72</v>
      </c>
      <c r="AF82" s="3">
        <v>368897</v>
      </c>
      <c r="AG82" s="3">
        <v>0</v>
      </c>
      <c r="AH82" s="3">
        <v>0</v>
      </c>
      <c r="AI82" s="3">
        <v>4046892</v>
      </c>
      <c r="AJ82" s="3">
        <v>4098152</v>
      </c>
      <c r="AK82" s="3">
        <v>0</v>
      </c>
      <c r="AL82" s="3">
        <v>46869</v>
      </c>
      <c r="AM82" s="3">
        <v>0</v>
      </c>
      <c r="AN82" s="3">
        <v>36766</v>
      </c>
      <c r="AO82" s="3">
        <v>64206</v>
      </c>
      <c r="AP82" s="3">
        <v>0</v>
      </c>
      <c r="AQ82" s="3">
        <v>27903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350</v>
      </c>
      <c r="AZ82" s="3">
        <v>0</v>
      </c>
      <c r="BA82" s="5">
        <v>6057406.71</v>
      </c>
      <c r="BB82" s="3">
        <v>6253439</v>
      </c>
      <c r="BC82" s="3">
        <v>0</v>
      </c>
      <c r="BD82" s="3">
        <v>0</v>
      </c>
      <c r="BE82" s="3">
        <v>37150</v>
      </c>
      <c r="BF82" s="3">
        <v>37964</v>
      </c>
      <c r="BG82" s="5">
        <v>6316.47</v>
      </c>
      <c r="BH82" s="3">
        <v>2000</v>
      </c>
      <c r="BI82" s="3">
        <v>175</v>
      </c>
      <c r="BJ82" s="3">
        <v>175</v>
      </c>
      <c r="BK82" s="3">
        <v>0</v>
      </c>
      <c r="BL82" s="3">
        <v>731</v>
      </c>
      <c r="BM82" s="3">
        <v>0</v>
      </c>
      <c r="BN82" s="3">
        <v>0</v>
      </c>
      <c r="BO82" s="3">
        <v>151680</v>
      </c>
      <c r="BP82" s="3">
        <v>142848</v>
      </c>
      <c r="BQ82" s="3">
        <v>6546</v>
      </c>
      <c r="BR82" s="3">
        <v>6637</v>
      </c>
      <c r="BS82" s="3">
        <v>13000</v>
      </c>
      <c r="BT82" s="3">
        <v>14625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92600</v>
      </c>
      <c r="CA82" s="3">
        <v>0</v>
      </c>
      <c r="CB82" s="3">
        <v>0</v>
      </c>
      <c r="CC82" s="5">
        <v>257247.19</v>
      </c>
      <c r="CD82" s="3">
        <v>179609</v>
      </c>
      <c r="CE82" s="5">
        <v>472114.66</v>
      </c>
      <c r="CF82" s="3">
        <v>477189</v>
      </c>
      <c r="CG82" s="5">
        <v>575401.29</v>
      </c>
      <c r="CH82" s="3">
        <v>515365</v>
      </c>
      <c r="CI82" s="5">
        <v>100.05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1270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5">
        <v>1370.05</v>
      </c>
      <c r="CV82" s="3">
        <v>0</v>
      </c>
      <c r="CW82" s="5">
        <v>7106292.71</v>
      </c>
      <c r="CX82" s="3">
        <v>7245993</v>
      </c>
      <c r="CY82" s="5">
        <v>3208481.06</v>
      </c>
      <c r="CZ82" s="3">
        <v>3276713</v>
      </c>
      <c r="DA82" s="5">
        <v>260598.12</v>
      </c>
      <c r="DB82" s="3">
        <v>286448</v>
      </c>
      <c r="DC82" s="5">
        <v>211678.23</v>
      </c>
      <c r="DD82" s="3">
        <v>237690</v>
      </c>
      <c r="DE82" s="3">
        <v>0</v>
      </c>
      <c r="DF82" s="3">
        <v>0</v>
      </c>
      <c r="DG82" s="5">
        <v>94063.61</v>
      </c>
      <c r="DH82" s="3">
        <v>91608</v>
      </c>
      <c r="DI82" s="5">
        <v>67492.36</v>
      </c>
      <c r="DJ82" s="3">
        <v>81990</v>
      </c>
      <c r="DK82" s="5">
        <v>3842313.38</v>
      </c>
      <c r="DL82" s="3">
        <v>3974449</v>
      </c>
      <c r="DM82" s="5">
        <v>195951.82</v>
      </c>
      <c r="DN82" s="3">
        <v>214989</v>
      </c>
      <c r="DO82" s="5">
        <v>63201.78</v>
      </c>
      <c r="DP82" s="3">
        <v>61548</v>
      </c>
      <c r="DQ82" s="5">
        <v>921553.93</v>
      </c>
      <c r="DR82" s="3">
        <v>705182</v>
      </c>
      <c r="DS82" s="5">
        <v>202234.1</v>
      </c>
      <c r="DT82" s="3">
        <v>225586</v>
      </c>
      <c r="DU82" s="5">
        <v>5319.65</v>
      </c>
      <c r="DV82" s="3">
        <v>13000</v>
      </c>
      <c r="DW82" s="5">
        <v>1388261.28</v>
      </c>
      <c r="DX82" s="3">
        <v>1220305</v>
      </c>
      <c r="DY82" s="5">
        <v>310929.59</v>
      </c>
      <c r="DZ82" s="3">
        <v>331920</v>
      </c>
      <c r="EA82" s="5">
        <v>303227.82</v>
      </c>
      <c r="EB82" s="3">
        <v>317371</v>
      </c>
      <c r="EC82" s="5">
        <v>345407.74</v>
      </c>
      <c r="ED82" s="3">
        <v>355338</v>
      </c>
      <c r="EE82" s="5">
        <v>959565.15</v>
      </c>
      <c r="EF82" s="3">
        <v>1004629</v>
      </c>
      <c r="EG82" s="5">
        <v>294273.3</v>
      </c>
      <c r="EH82" s="3">
        <v>310341</v>
      </c>
      <c r="EI82" s="3">
        <v>0</v>
      </c>
      <c r="EJ82" s="3">
        <v>10225</v>
      </c>
      <c r="EK82" s="3">
        <v>0</v>
      </c>
      <c r="EL82" s="3">
        <v>100</v>
      </c>
      <c r="EM82" s="3">
        <v>0</v>
      </c>
      <c r="EN82" s="3">
        <v>0</v>
      </c>
      <c r="EO82" s="5">
        <v>294273.3</v>
      </c>
      <c r="EP82" s="3">
        <v>320666</v>
      </c>
      <c r="EQ82" s="5">
        <v>122247.36</v>
      </c>
      <c r="ER82" s="3">
        <v>172252</v>
      </c>
      <c r="ES82" s="5">
        <v>493807.02</v>
      </c>
      <c r="ET82" s="3">
        <v>492715</v>
      </c>
      <c r="EU82" s="3">
        <v>0</v>
      </c>
      <c r="EV82" s="3">
        <v>0</v>
      </c>
      <c r="EW82" s="3">
        <v>0</v>
      </c>
      <c r="EX82" s="3">
        <v>0</v>
      </c>
      <c r="EY82" s="3">
        <v>0</v>
      </c>
      <c r="EZ82" s="3">
        <v>0</v>
      </c>
      <c r="FA82" s="5">
        <v>7100467.49</v>
      </c>
      <c r="FB82" s="3">
        <v>7185016</v>
      </c>
      <c r="FC82" s="5">
        <v>224636.64</v>
      </c>
      <c r="FD82" s="3">
        <v>299196</v>
      </c>
      <c r="FE82" s="5">
        <v>493807.02</v>
      </c>
      <c r="FF82" s="3">
        <v>492715</v>
      </c>
      <c r="FG82" s="5">
        <v>6382023.83</v>
      </c>
      <c r="FH82" s="3">
        <v>6393105</v>
      </c>
      <c r="FI82" s="5">
        <v>386475.16</v>
      </c>
      <c r="FJ82" s="4"/>
      <c r="FK82" s="5">
        <v>5995548.67</v>
      </c>
      <c r="FL82" s="4"/>
      <c r="FM82" s="3">
        <v>6814</v>
      </c>
      <c r="FN82" s="4"/>
      <c r="FO82" s="5">
        <v>59.81</v>
      </c>
      <c r="FP82" s="4"/>
      <c r="FQ82" s="3">
        <v>46656</v>
      </c>
      <c r="FR82" s="4"/>
      <c r="FS82" s="5">
        <v>64.63</v>
      </c>
      <c r="FT82" s="4"/>
      <c r="FU82" s="3">
        <v>48646</v>
      </c>
      <c r="FV82" s="4"/>
      <c r="FW82" s="5">
        <v>1859934.84</v>
      </c>
      <c r="FX82" s="4"/>
      <c r="FY82" s="5">
        <v>9834.37</v>
      </c>
      <c r="FZ82" s="4"/>
      <c r="GA82" s="3">
        <v>0</v>
      </c>
      <c r="GB82" s="4"/>
      <c r="GC82" s="5">
        <v>1850100.47</v>
      </c>
      <c r="GD82" s="4"/>
      <c r="GE82" s="3">
        <v>0</v>
      </c>
      <c r="GF82" s="4"/>
      <c r="GG82" s="3">
        <v>0</v>
      </c>
      <c r="GH82" s="4"/>
      <c r="GI82" s="4"/>
      <c r="GJ82" s="4"/>
    </row>
    <row r="83" spans="1:192" ht="12.75">
      <c r="A83" s="2" t="s">
        <v>152</v>
      </c>
      <c r="B83" s="2" t="s">
        <v>153</v>
      </c>
      <c r="C83" s="3">
        <v>133</v>
      </c>
      <c r="D83" s="4"/>
      <c r="E83" s="5">
        <v>488.21</v>
      </c>
      <c r="F83" s="4"/>
      <c r="G83" s="31">
        <v>-0.08</v>
      </c>
      <c r="H83" s="4"/>
      <c r="I83" s="5">
        <v>523.71</v>
      </c>
      <c r="J83" s="4"/>
      <c r="K83" s="5">
        <v>550.1</v>
      </c>
      <c r="L83" s="4"/>
      <c r="M83" s="3">
        <v>49566586</v>
      </c>
      <c r="N83" s="4"/>
      <c r="O83" s="24">
        <v>25</v>
      </c>
      <c r="P83" s="25"/>
      <c r="Q83" s="24">
        <v>25</v>
      </c>
      <c r="R83" s="25"/>
      <c r="S83" s="24">
        <v>0</v>
      </c>
      <c r="T83" s="25"/>
      <c r="U83" s="24">
        <v>0</v>
      </c>
      <c r="V83" s="25"/>
      <c r="W83" s="24">
        <v>11.1</v>
      </c>
      <c r="X83" s="25"/>
      <c r="Y83" s="24">
        <v>36.1</v>
      </c>
      <c r="Z83" s="25"/>
      <c r="AA83" s="5">
        <v>4540321.39</v>
      </c>
      <c r="AB83" s="4"/>
      <c r="AC83" s="5">
        <v>1311045.27</v>
      </c>
      <c r="AD83" s="3">
        <v>1753546</v>
      </c>
      <c r="AE83" s="5">
        <v>332855.91</v>
      </c>
      <c r="AF83" s="3">
        <v>285140</v>
      </c>
      <c r="AG83" s="3">
        <v>0</v>
      </c>
      <c r="AH83" s="3">
        <v>0</v>
      </c>
      <c r="AI83" s="3">
        <v>1979526</v>
      </c>
      <c r="AJ83" s="3">
        <v>1767860</v>
      </c>
      <c r="AK83" s="3">
        <v>0</v>
      </c>
      <c r="AL83" s="3">
        <v>26689</v>
      </c>
      <c r="AM83" s="3">
        <v>0</v>
      </c>
      <c r="AN83" s="3">
        <v>0</v>
      </c>
      <c r="AO83" s="3">
        <v>0</v>
      </c>
      <c r="AP83" s="3">
        <v>0</v>
      </c>
      <c r="AQ83" s="3">
        <v>43274</v>
      </c>
      <c r="AR83" s="3">
        <v>76577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5">
        <v>3666701.18</v>
      </c>
      <c r="BB83" s="3">
        <v>3909812</v>
      </c>
      <c r="BC83" s="3">
        <v>0</v>
      </c>
      <c r="BD83" s="3">
        <v>0</v>
      </c>
      <c r="BE83" s="3">
        <v>22681</v>
      </c>
      <c r="BF83" s="3">
        <v>21618</v>
      </c>
      <c r="BG83" s="5">
        <v>11251.7</v>
      </c>
      <c r="BH83" s="3">
        <v>2000</v>
      </c>
      <c r="BI83" s="3">
        <v>50</v>
      </c>
      <c r="BJ83" s="3">
        <v>0</v>
      </c>
      <c r="BK83" s="3">
        <v>11408</v>
      </c>
      <c r="BL83" s="3">
        <v>16171</v>
      </c>
      <c r="BM83" s="3">
        <v>0</v>
      </c>
      <c r="BN83" s="3">
        <v>0</v>
      </c>
      <c r="BO83" s="3">
        <v>112320</v>
      </c>
      <c r="BP83" s="3">
        <v>113584</v>
      </c>
      <c r="BQ83" s="5">
        <v>12560.07</v>
      </c>
      <c r="BR83" s="3">
        <v>11513</v>
      </c>
      <c r="BS83" s="3">
        <v>22750</v>
      </c>
      <c r="BT83" s="3">
        <v>17604</v>
      </c>
      <c r="BU83" s="5">
        <v>1581.87</v>
      </c>
      <c r="BV83" s="3">
        <v>1550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20590</v>
      </c>
      <c r="CD83" s="3">
        <v>365274</v>
      </c>
      <c r="CE83" s="5">
        <v>215192.64</v>
      </c>
      <c r="CF83" s="3">
        <v>549314</v>
      </c>
      <c r="CG83" s="5">
        <v>393811.43</v>
      </c>
      <c r="CH83" s="3">
        <v>417875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3052</v>
      </c>
      <c r="CP83" s="3">
        <v>2500</v>
      </c>
      <c r="CQ83" s="3">
        <v>0</v>
      </c>
      <c r="CR83" s="3">
        <v>0</v>
      </c>
      <c r="CS83" s="3">
        <v>0</v>
      </c>
      <c r="CT83" s="3">
        <v>0</v>
      </c>
      <c r="CU83" s="3">
        <v>3052</v>
      </c>
      <c r="CV83" s="3">
        <v>2500</v>
      </c>
      <c r="CW83" s="5">
        <v>4278757.25</v>
      </c>
      <c r="CX83" s="3">
        <v>4879501</v>
      </c>
      <c r="CY83" s="5">
        <v>1784549.99</v>
      </c>
      <c r="CZ83" s="5">
        <v>1732533.88</v>
      </c>
      <c r="DA83" s="5">
        <v>182484.97</v>
      </c>
      <c r="DB83" s="3">
        <v>177601</v>
      </c>
      <c r="DC83" s="5">
        <v>159287.05</v>
      </c>
      <c r="DD83" s="5">
        <v>165876.38</v>
      </c>
      <c r="DE83" s="3">
        <v>0</v>
      </c>
      <c r="DF83" s="3">
        <v>0</v>
      </c>
      <c r="DG83" s="5">
        <v>154340.76</v>
      </c>
      <c r="DH83" s="3">
        <v>181710</v>
      </c>
      <c r="DI83" s="5">
        <v>190719.09</v>
      </c>
      <c r="DJ83" s="5">
        <v>166454.45</v>
      </c>
      <c r="DK83" s="5">
        <v>2471381.86</v>
      </c>
      <c r="DL83" s="5">
        <v>2424175.71</v>
      </c>
      <c r="DM83" s="5">
        <v>142350.22</v>
      </c>
      <c r="DN83" s="5">
        <v>148366.66</v>
      </c>
      <c r="DO83" s="5">
        <v>42338.43</v>
      </c>
      <c r="DP83" s="5">
        <v>49844.56</v>
      </c>
      <c r="DQ83" s="5">
        <v>369400.36</v>
      </c>
      <c r="DR83" s="5">
        <v>381625.57</v>
      </c>
      <c r="DS83" s="5">
        <v>292469.93</v>
      </c>
      <c r="DT83" s="5">
        <v>230264.5</v>
      </c>
      <c r="DU83" s="5">
        <v>4957.84</v>
      </c>
      <c r="DV83" s="3">
        <v>6000</v>
      </c>
      <c r="DW83" s="5">
        <v>851516.78</v>
      </c>
      <c r="DX83" s="5">
        <v>816101.29</v>
      </c>
      <c r="DY83" s="5">
        <v>198700.02</v>
      </c>
      <c r="DZ83" s="5">
        <v>221290.53</v>
      </c>
      <c r="EA83" s="5">
        <v>198757.75</v>
      </c>
      <c r="EB83" s="5">
        <v>203509.77</v>
      </c>
      <c r="EC83" s="5">
        <v>215046.87</v>
      </c>
      <c r="ED83" s="5">
        <v>223596.69</v>
      </c>
      <c r="EE83" s="5">
        <v>612504.64</v>
      </c>
      <c r="EF83" s="5">
        <v>648396.99</v>
      </c>
      <c r="EG83" s="5">
        <v>207955.92</v>
      </c>
      <c r="EH83" s="5">
        <v>199919.09</v>
      </c>
      <c r="EI83" s="3">
        <v>0</v>
      </c>
      <c r="EJ83" s="3">
        <v>0</v>
      </c>
      <c r="EK83" s="3">
        <v>0</v>
      </c>
      <c r="EL83" s="3">
        <v>500</v>
      </c>
      <c r="EM83" s="3">
        <v>0</v>
      </c>
      <c r="EN83" s="3">
        <v>0</v>
      </c>
      <c r="EO83" s="5">
        <v>207955.92</v>
      </c>
      <c r="EP83" s="5">
        <v>200419.09</v>
      </c>
      <c r="EQ83" s="5">
        <v>287148.2</v>
      </c>
      <c r="ER83" s="3">
        <v>1204057</v>
      </c>
      <c r="ES83" s="5">
        <v>237601.68</v>
      </c>
      <c r="ET83" s="3">
        <v>291638</v>
      </c>
      <c r="EU83" s="3">
        <v>14369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5">
        <v>4682478.08</v>
      </c>
      <c r="FB83" s="5">
        <v>5584788.08</v>
      </c>
      <c r="FC83" s="5">
        <v>426307.55</v>
      </c>
      <c r="FD83" s="3">
        <v>1265557</v>
      </c>
      <c r="FE83" s="5">
        <v>237601.68</v>
      </c>
      <c r="FF83" s="3">
        <v>291638</v>
      </c>
      <c r="FG83" s="5">
        <v>4018568.85</v>
      </c>
      <c r="FH83" s="5">
        <v>4027593.08</v>
      </c>
      <c r="FI83" s="5">
        <v>290049.92</v>
      </c>
      <c r="FJ83" s="4"/>
      <c r="FK83" s="5">
        <v>3728518.93</v>
      </c>
      <c r="FL83" s="4"/>
      <c r="FM83" s="3">
        <v>7637</v>
      </c>
      <c r="FN83" s="4"/>
      <c r="FO83" s="5">
        <v>46.52</v>
      </c>
      <c r="FP83" s="4"/>
      <c r="FQ83" s="3">
        <v>37560</v>
      </c>
      <c r="FR83" s="4"/>
      <c r="FS83" s="5">
        <v>50.02</v>
      </c>
      <c r="FT83" s="4"/>
      <c r="FU83" s="3">
        <v>39604</v>
      </c>
      <c r="FV83" s="4"/>
      <c r="FW83" s="5">
        <v>439436.06</v>
      </c>
      <c r="FX83" s="4"/>
      <c r="FY83" s="5">
        <v>5105.63</v>
      </c>
      <c r="FZ83" s="4"/>
      <c r="GA83" s="3">
        <v>0</v>
      </c>
      <c r="GB83" s="4"/>
      <c r="GC83" s="5">
        <v>434330.43</v>
      </c>
      <c r="GD83" s="4"/>
      <c r="GE83" s="5">
        <v>2903423.89</v>
      </c>
      <c r="GF83" s="4"/>
      <c r="GG83" s="3">
        <v>0</v>
      </c>
      <c r="GH83" s="4"/>
      <c r="GI83" s="4"/>
      <c r="GJ83" s="4"/>
    </row>
    <row r="84" spans="1:192" ht="12.75">
      <c r="A84" s="2" t="s">
        <v>154</v>
      </c>
      <c r="B84" s="2" t="s">
        <v>155</v>
      </c>
      <c r="C84" s="3">
        <v>352</v>
      </c>
      <c r="D84" s="4"/>
      <c r="E84" s="5">
        <v>1756.33</v>
      </c>
      <c r="F84" s="4"/>
      <c r="G84" s="31">
        <v>-0.01</v>
      </c>
      <c r="H84" s="4"/>
      <c r="I84" s="5">
        <v>1871.59</v>
      </c>
      <c r="J84" s="4"/>
      <c r="K84" s="5">
        <v>1855.17</v>
      </c>
      <c r="L84" s="4"/>
      <c r="M84" s="3">
        <v>137363178</v>
      </c>
      <c r="N84" s="4"/>
      <c r="O84" s="24">
        <v>25</v>
      </c>
      <c r="P84" s="25"/>
      <c r="Q84" s="24">
        <v>25</v>
      </c>
      <c r="R84" s="25"/>
      <c r="S84" s="24">
        <v>0</v>
      </c>
      <c r="T84" s="25"/>
      <c r="U84" s="24">
        <v>0</v>
      </c>
      <c r="V84" s="25"/>
      <c r="W84" s="24">
        <v>8</v>
      </c>
      <c r="X84" s="25"/>
      <c r="Y84" s="24">
        <v>33</v>
      </c>
      <c r="Z84" s="25"/>
      <c r="AA84" s="5">
        <v>7051292.6</v>
      </c>
      <c r="AB84" s="4"/>
      <c r="AC84" s="5">
        <v>4048450.51</v>
      </c>
      <c r="AD84" s="3">
        <v>5133025</v>
      </c>
      <c r="AE84" s="5">
        <v>461716.31</v>
      </c>
      <c r="AF84" s="3">
        <v>276804</v>
      </c>
      <c r="AG84" s="3">
        <v>0</v>
      </c>
      <c r="AH84" s="3">
        <v>0</v>
      </c>
      <c r="AI84" s="3">
        <v>7227479</v>
      </c>
      <c r="AJ84" s="3">
        <v>7146439</v>
      </c>
      <c r="AK84" s="3">
        <v>0</v>
      </c>
      <c r="AL84" s="3">
        <v>95008</v>
      </c>
      <c r="AM84" s="3">
        <v>0</v>
      </c>
      <c r="AN84" s="3">
        <v>0</v>
      </c>
      <c r="AO84" s="3">
        <v>53028</v>
      </c>
      <c r="AP84" s="3">
        <v>50000</v>
      </c>
      <c r="AQ84" s="3">
        <v>16944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175743</v>
      </c>
      <c r="AZ84" s="3">
        <v>175743</v>
      </c>
      <c r="BA84" s="5">
        <v>11983360.82</v>
      </c>
      <c r="BB84" s="3">
        <v>12877019</v>
      </c>
      <c r="BC84" s="3">
        <v>0</v>
      </c>
      <c r="BD84" s="3">
        <v>0</v>
      </c>
      <c r="BE84" s="3">
        <v>76489</v>
      </c>
      <c r="BF84" s="3">
        <v>76956</v>
      </c>
      <c r="BG84" s="5">
        <v>15200.75</v>
      </c>
      <c r="BH84" s="3">
        <v>13500</v>
      </c>
      <c r="BI84" s="3">
        <v>25</v>
      </c>
      <c r="BJ84" s="3">
        <v>0</v>
      </c>
      <c r="BK84" s="3">
        <v>123078</v>
      </c>
      <c r="BL84" s="3">
        <v>141555</v>
      </c>
      <c r="BM84" s="3">
        <v>1755</v>
      </c>
      <c r="BN84" s="3">
        <v>2637</v>
      </c>
      <c r="BO84" s="3">
        <v>432960</v>
      </c>
      <c r="BP84" s="3">
        <v>433504</v>
      </c>
      <c r="BQ84" s="3">
        <v>13462</v>
      </c>
      <c r="BR84" s="3">
        <v>13490</v>
      </c>
      <c r="BS84" s="3">
        <v>7313</v>
      </c>
      <c r="BT84" s="3">
        <v>10562</v>
      </c>
      <c r="BU84" s="5">
        <v>6732.58</v>
      </c>
      <c r="BV84" s="3">
        <v>6900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5">
        <v>140447.61</v>
      </c>
      <c r="CD84" s="3">
        <v>147097</v>
      </c>
      <c r="CE84" s="5">
        <v>817462.94</v>
      </c>
      <c r="CF84" s="3">
        <v>846201</v>
      </c>
      <c r="CG84" s="5">
        <v>1637396.5</v>
      </c>
      <c r="CH84" s="3">
        <v>1521621</v>
      </c>
      <c r="CI84" s="3">
        <v>0</v>
      </c>
      <c r="CJ84" s="3">
        <v>0</v>
      </c>
      <c r="CK84" s="3">
        <v>0</v>
      </c>
      <c r="CL84" s="3">
        <v>0</v>
      </c>
      <c r="CM84" s="5">
        <v>10452.21</v>
      </c>
      <c r="CN84" s="3">
        <v>11702</v>
      </c>
      <c r="CO84" s="5">
        <v>4109.58</v>
      </c>
      <c r="CP84" s="3">
        <v>5000</v>
      </c>
      <c r="CQ84" s="5">
        <v>582.97</v>
      </c>
      <c r="CR84" s="3">
        <v>500</v>
      </c>
      <c r="CS84" s="3">
        <v>0</v>
      </c>
      <c r="CT84" s="3">
        <v>0</v>
      </c>
      <c r="CU84" s="5">
        <v>15144.76</v>
      </c>
      <c r="CV84" s="3">
        <v>17202</v>
      </c>
      <c r="CW84" s="5">
        <v>14453365.02</v>
      </c>
      <c r="CX84" s="3">
        <v>15262043</v>
      </c>
      <c r="CY84" s="5">
        <v>5720203.91</v>
      </c>
      <c r="CZ84" s="5">
        <v>5892416.99</v>
      </c>
      <c r="DA84" s="5">
        <v>840267.49</v>
      </c>
      <c r="DB84" s="3">
        <v>908836</v>
      </c>
      <c r="DC84" s="5">
        <v>424314.86</v>
      </c>
      <c r="DD84" s="3">
        <v>461579</v>
      </c>
      <c r="DE84" s="3">
        <v>0</v>
      </c>
      <c r="DF84" s="3">
        <v>0</v>
      </c>
      <c r="DG84" s="5">
        <v>851728.85</v>
      </c>
      <c r="DH84" s="5">
        <v>725268.1</v>
      </c>
      <c r="DI84" s="5">
        <v>325716.21</v>
      </c>
      <c r="DJ84" s="5">
        <v>293605.22</v>
      </c>
      <c r="DK84" s="5">
        <v>8162231.32</v>
      </c>
      <c r="DL84" s="5">
        <v>8281705.31</v>
      </c>
      <c r="DM84" s="5">
        <v>367801.08</v>
      </c>
      <c r="DN84" s="5">
        <v>393282.75</v>
      </c>
      <c r="DO84" s="5">
        <v>148105.11</v>
      </c>
      <c r="DP84" s="3">
        <v>145867</v>
      </c>
      <c r="DQ84" s="5">
        <v>1389260.47</v>
      </c>
      <c r="DR84" s="3">
        <v>1581940</v>
      </c>
      <c r="DS84" s="5">
        <v>700565.36</v>
      </c>
      <c r="DT84" s="3">
        <v>733413</v>
      </c>
      <c r="DU84" s="5">
        <v>27736.22</v>
      </c>
      <c r="DV84" s="3">
        <v>31702</v>
      </c>
      <c r="DW84" s="5">
        <v>2633468.24</v>
      </c>
      <c r="DX84" s="5">
        <v>2886204.75</v>
      </c>
      <c r="DY84" s="5">
        <v>611838.37</v>
      </c>
      <c r="DZ84" s="5">
        <v>660450.72</v>
      </c>
      <c r="EA84" s="5">
        <v>860139.28</v>
      </c>
      <c r="EB84" s="5">
        <v>1124691.51</v>
      </c>
      <c r="EC84" s="5">
        <v>729573.94</v>
      </c>
      <c r="ED84" s="3">
        <v>754456</v>
      </c>
      <c r="EE84" s="5">
        <v>2201551.59</v>
      </c>
      <c r="EF84" s="5">
        <v>2539598.23</v>
      </c>
      <c r="EG84" s="5">
        <v>633430.19</v>
      </c>
      <c r="EH84" s="3">
        <v>645003</v>
      </c>
      <c r="EI84" s="3">
        <v>0</v>
      </c>
      <c r="EJ84" s="3">
        <v>0</v>
      </c>
      <c r="EK84" s="3">
        <v>0</v>
      </c>
      <c r="EL84" s="3">
        <v>1000</v>
      </c>
      <c r="EM84" s="3">
        <v>0</v>
      </c>
      <c r="EN84" s="3">
        <v>0</v>
      </c>
      <c r="EO84" s="5">
        <v>633430.19</v>
      </c>
      <c r="EP84" s="3">
        <v>646003</v>
      </c>
      <c r="EQ84" s="5">
        <v>662416.13</v>
      </c>
      <c r="ER84" s="3">
        <v>164144</v>
      </c>
      <c r="ES84" s="5">
        <v>713104.05</v>
      </c>
      <c r="ET84" s="3">
        <v>720437</v>
      </c>
      <c r="EU84" s="3">
        <v>0</v>
      </c>
      <c r="EV84" s="3">
        <v>0</v>
      </c>
      <c r="EW84" s="3">
        <v>0</v>
      </c>
      <c r="EX84" s="3">
        <v>0</v>
      </c>
      <c r="EY84" s="3">
        <v>0</v>
      </c>
      <c r="EZ84" s="3">
        <v>0</v>
      </c>
      <c r="FA84" s="5">
        <v>15006201.52</v>
      </c>
      <c r="FB84" s="5">
        <v>15238092.29</v>
      </c>
      <c r="FC84" s="5">
        <v>955412.38</v>
      </c>
      <c r="FD84" s="3">
        <v>525586</v>
      </c>
      <c r="FE84" s="5">
        <v>713104.05</v>
      </c>
      <c r="FF84" s="3">
        <v>720437</v>
      </c>
      <c r="FG84" s="5">
        <v>13337685.09</v>
      </c>
      <c r="FH84" s="5">
        <v>13992069.29</v>
      </c>
      <c r="FI84" s="5">
        <v>904165.23</v>
      </c>
      <c r="FJ84" s="4"/>
      <c r="FK84" s="5">
        <v>12433519.86</v>
      </c>
      <c r="FL84" s="4"/>
      <c r="FM84" s="3">
        <v>7079</v>
      </c>
      <c r="FN84" s="4"/>
      <c r="FO84" s="5">
        <v>133.36</v>
      </c>
      <c r="FP84" s="4"/>
      <c r="FQ84" s="3">
        <v>43394</v>
      </c>
      <c r="FR84" s="4"/>
      <c r="FS84" s="5">
        <v>143.07</v>
      </c>
      <c r="FT84" s="4"/>
      <c r="FU84" s="3">
        <v>45504</v>
      </c>
      <c r="FV84" s="4"/>
      <c r="FW84" s="5">
        <v>2800516.42</v>
      </c>
      <c r="FX84" s="4"/>
      <c r="FY84" s="5">
        <v>67652.26</v>
      </c>
      <c r="FZ84" s="4"/>
      <c r="GA84" s="3">
        <v>0</v>
      </c>
      <c r="GB84" s="4"/>
      <c r="GC84" s="5">
        <v>2732864.16</v>
      </c>
      <c r="GD84" s="4"/>
      <c r="GE84" s="3">
        <v>0</v>
      </c>
      <c r="GF84" s="4"/>
      <c r="GG84" s="3">
        <v>0</v>
      </c>
      <c r="GH84" s="4"/>
      <c r="GI84" s="4"/>
      <c r="GJ84" s="4"/>
    </row>
    <row r="85" spans="1:192" ht="12.75">
      <c r="A85" s="2" t="s">
        <v>156</v>
      </c>
      <c r="B85" s="2" t="s">
        <v>157</v>
      </c>
      <c r="C85" s="3">
        <v>124</v>
      </c>
      <c r="D85" s="4"/>
      <c r="E85" s="5">
        <v>436.25</v>
      </c>
      <c r="F85" s="4"/>
      <c r="G85" s="31">
        <v>0.05</v>
      </c>
      <c r="H85" s="4"/>
      <c r="I85" s="5">
        <v>459.68</v>
      </c>
      <c r="J85" s="4"/>
      <c r="K85" s="5">
        <v>454.45</v>
      </c>
      <c r="L85" s="4"/>
      <c r="M85" s="3">
        <v>24174822</v>
      </c>
      <c r="N85" s="4"/>
      <c r="O85" s="24">
        <v>25</v>
      </c>
      <c r="P85" s="25"/>
      <c r="Q85" s="24">
        <v>25</v>
      </c>
      <c r="R85" s="25"/>
      <c r="S85" s="24">
        <v>0</v>
      </c>
      <c r="T85" s="25"/>
      <c r="U85" s="24">
        <v>0</v>
      </c>
      <c r="V85" s="25"/>
      <c r="W85" s="24">
        <v>5</v>
      </c>
      <c r="X85" s="25"/>
      <c r="Y85" s="24">
        <v>30</v>
      </c>
      <c r="Z85" s="25"/>
      <c r="AA85" s="5">
        <v>1190883.6</v>
      </c>
      <c r="AB85" s="4"/>
      <c r="AC85" s="5">
        <v>688692.85</v>
      </c>
      <c r="AD85" s="3">
        <v>714220</v>
      </c>
      <c r="AE85" s="5">
        <v>289952.35</v>
      </c>
      <c r="AF85" s="3">
        <v>36800</v>
      </c>
      <c r="AG85" s="5">
        <v>13.09</v>
      </c>
      <c r="AH85" s="3">
        <v>0</v>
      </c>
      <c r="AI85" s="3">
        <v>1989955</v>
      </c>
      <c r="AJ85" s="3">
        <v>2030592</v>
      </c>
      <c r="AK85" s="3">
        <v>0</v>
      </c>
      <c r="AL85" s="3">
        <v>23397</v>
      </c>
      <c r="AM85" s="3">
        <v>0</v>
      </c>
      <c r="AN85" s="3">
        <v>0</v>
      </c>
      <c r="AO85" s="3">
        <v>7614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2876</v>
      </c>
      <c r="AZ85" s="3">
        <v>0</v>
      </c>
      <c r="BA85" s="5">
        <v>2979103.29</v>
      </c>
      <c r="BB85" s="3">
        <v>2805009</v>
      </c>
      <c r="BC85" s="3">
        <v>0</v>
      </c>
      <c r="BD85" s="3">
        <v>0</v>
      </c>
      <c r="BE85" s="3">
        <v>18737</v>
      </c>
      <c r="BF85" s="3">
        <v>18952</v>
      </c>
      <c r="BG85" s="5">
        <v>12163.7</v>
      </c>
      <c r="BH85" s="3">
        <v>0</v>
      </c>
      <c r="BI85" s="3">
        <v>0</v>
      </c>
      <c r="BJ85" s="3">
        <v>0</v>
      </c>
      <c r="BK85" s="3">
        <v>30518</v>
      </c>
      <c r="BL85" s="3">
        <v>30676</v>
      </c>
      <c r="BM85" s="3">
        <v>0</v>
      </c>
      <c r="BN85" s="3">
        <v>0</v>
      </c>
      <c r="BO85" s="3">
        <v>150604</v>
      </c>
      <c r="BP85" s="3">
        <v>146816</v>
      </c>
      <c r="BQ85" s="3">
        <v>0</v>
      </c>
      <c r="BR85" s="3">
        <v>0</v>
      </c>
      <c r="BS85" s="3">
        <v>0</v>
      </c>
      <c r="BT85" s="3">
        <v>0</v>
      </c>
      <c r="BU85" s="5">
        <v>2027.92</v>
      </c>
      <c r="BV85" s="3">
        <v>0</v>
      </c>
      <c r="BW85" s="3">
        <v>0</v>
      </c>
      <c r="BX85" s="3">
        <v>0</v>
      </c>
      <c r="BY85" s="3">
        <v>44000</v>
      </c>
      <c r="BZ85" s="3">
        <v>121880</v>
      </c>
      <c r="CA85" s="3">
        <v>0</v>
      </c>
      <c r="CB85" s="3">
        <v>0</v>
      </c>
      <c r="CC85" s="5">
        <v>243424.97</v>
      </c>
      <c r="CD85" s="3">
        <v>16604</v>
      </c>
      <c r="CE85" s="5">
        <v>501475.59</v>
      </c>
      <c r="CF85" s="3">
        <v>334928</v>
      </c>
      <c r="CG85" s="5">
        <v>481452.97</v>
      </c>
      <c r="CH85" s="3">
        <v>395509</v>
      </c>
      <c r="CI85" s="5">
        <v>3193.7</v>
      </c>
      <c r="CJ85" s="3">
        <v>0</v>
      </c>
      <c r="CK85" s="3">
        <v>0</v>
      </c>
      <c r="CL85" s="3">
        <v>0</v>
      </c>
      <c r="CM85" s="3">
        <v>0</v>
      </c>
      <c r="CN85" s="3">
        <v>0</v>
      </c>
      <c r="CO85" s="3">
        <v>4317</v>
      </c>
      <c r="CP85" s="3">
        <v>0</v>
      </c>
      <c r="CQ85" s="5">
        <v>4119.45</v>
      </c>
      <c r="CR85" s="3">
        <v>0</v>
      </c>
      <c r="CS85" s="3">
        <v>0</v>
      </c>
      <c r="CT85" s="3">
        <v>0</v>
      </c>
      <c r="CU85" s="5">
        <v>11630.15</v>
      </c>
      <c r="CV85" s="3">
        <v>0</v>
      </c>
      <c r="CW85" s="3">
        <v>3973662</v>
      </c>
      <c r="CX85" s="3">
        <v>3535446</v>
      </c>
      <c r="CY85" s="5">
        <v>1653073.48</v>
      </c>
      <c r="CZ85" s="5">
        <v>1686722.01</v>
      </c>
      <c r="DA85" s="5">
        <v>212715.25</v>
      </c>
      <c r="DB85" s="5">
        <v>228904.87</v>
      </c>
      <c r="DC85" s="5">
        <v>170382.94</v>
      </c>
      <c r="DD85" s="5">
        <v>178890.74</v>
      </c>
      <c r="DE85" s="3">
        <v>0</v>
      </c>
      <c r="DF85" s="3">
        <v>0</v>
      </c>
      <c r="DG85" s="5">
        <v>167858.24</v>
      </c>
      <c r="DH85" s="5">
        <v>207614.31</v>
      </c>
      <c r="DI85" s="5">
        <v>91670.89</v>
      </c>
      <c r="DJ85" s="5">
        <v>93355.22</v>
      </c>
      <c r="DK85" s="5">
        <v>2295700.8</v>
      </c>
      <c r="DL85" s="5">
        <v>2395487.15</v>
      </c>
      <c r="DM85" s="5">
        <v>159021.17</v>
      </c>
      <c r="DN85" s="5">
        <v>161159.02</v>
      </c>
      <c r="DO85" s="5">
        <v>8240.69</v>
      </c>
      <c r="DP85" s="3">
        <v>6666</v>
      </c>
      <c r="DQ85" s="5">
        <v>365849.52</v>
      </c>
      <c r="DR85" s="5">
        <v>342060.32</v>
      </c>
      <c r="DS85" s="5">
        <v>102404.01</v>
      </c>
      <c r="DT85" s="5">
        <v>131986.29</v>
      </c>
      <c r="DU85" s="3">
        <v>0</v>
      </c>
      <c r="DV85" s="3">
        <v>0</v>
      </c>
      <c r="DW85" s="5">
        <v>635515.39</v>
      </c>
      <c r="DX85" s="5">
        <v>641871.63</v>
      </c>
      <c r="DY85" s="5">
        <v>115443.6</v>
      </c>
      <c r="DZ85" s="5">
        <v>112882.98</v>
      </c>
      <c r="EA85" s="5">
        <v>169159.87</v>
      </c>
      <c r="EB85" s="5">
        <v>99032.95</v>
      </c>
      <c r="EC85" s="5">
        <v>196201.3</v>
      </c>
      <c r="ED85" s="5">
        <v>193527.73</v>
      </c>
      <c r="EE85" s="5">
        <v>480804.77</v>
      </c>
      <c r="EF85" s="5">
        <v>405443.66</v>
      </c>
      <c r="EG85" s="5">
        <v>220543.63</v>
      </c>
      <c r="EH85" s="5">
        <v>102341.92</v>
      </c>
      <c r="EI85" s="3">
        <v>0</v>
      </c>
      <c r="EJ85" s="3">
        <v>0</v>
      </c>
      <c r="EK85" s="3">
        <v>0</v>
      </c>
      <c r="EL85" s="3">
        <v>0</v>
      </c>
      <c r="EM85" s="3">
        <v>0</v>
      </c>
      <c r="EN85" s="3">
        <v>0</v>
      </c>
      <c r="EO85" s="5">
        <v>220543.63</v>
      </c>
      <c r="EP85" s="5">
        <v>102341.92</v>
      </c>
      <c r="EQ85" s="5">
        <v>434724.88</v>
      </c>
      <c r="ER85" s="3">
        <v>0</v>
      </c>
      <c r="ES85" s="5">
        <v>102465.32</v>
      </c>
      <c r="ET85" s="3">
        <v>99613</v>
      </c>
      <c r="EU85" s="5">
        <v>8429.77</v>
      </c>
      <c r="EV85" s="3">
        <v>0</v>
      </c>
      <c r="EW85" s="3">
        <v>0</v>
      </c>
      <c r="EX85" s="3">
        <v>0</v>
      </c>
      <c r="EY85" s="3">
        <v>0</v>
      </c>
      <c r="EZ85" s="3">
        <v>0</v>
      </c>
      <c r="FA85" s="5">
        <v>4178184.56</v>
      </c>
      <c r="FB85" s="5">
        <v>3644757.36</v>
      </c>
      <c r="FC85" s="5">
        <v>461845.51</v>
      </c>
      <c r="FD85" s="3">
        <v>5000</v>
      </c>
      <c r="FE85" s="5">
        <v>102465.32</v>
      </c>
      <c r="FF85" s="3">
        <v>99613</v>
      </c>
      <c r="FG85" s="5">
        <v>3613873.73</v>
      </c>
      <c r="FH85" s="5">
        <v>3540144.36</v>
      </c>
      <c r="FI85" s="5">
        <v>474362.1</v>
      </c>
      <c r="FJ85" s="4"/>
      <c r="FK85" s="5">
        <v>3139511.63</v>
      </c>
      <c r="FL85" s="4"/>
      <c r="FM85" s="3">
        <v>7196</v>
      </c>
      <c r="FN85" s="4"/>
      <c r="FO85" s="5">
        <v>37.35</v>
      </c>
      <c r="FP85" s="4"/>
      <c r="FQ85" s="3">
        <v>36582</v>
      </c>
      <c r="FR85" s="4"/>
      <c r="FS85" s="5">
        <v>41.35</v>
      </c>
      <c r="FT85" s="4"/>
      <c r="FU85" s="3">
        <v>37685</v>
      </c>
      <c r="FV85" s="4"/>
      <c r="FW85" s="5">
        <v>399574.43</v>
      </c>
      <c r="FX85" s="4"/>
      <c r="FY85" s="5">
        <v>52439.02</v>
      </c>
      <c r="FZ85" s="4"/>
      <c r="GA85" s="3">
        <v>23535</v>
      </c>
      <c r="GB85" s="4"/>
      <c r="GC85" s="5">
        <v>323600.41</v>
      </c>
      <c r="GD85" s="4"/>
      <c r="GE85" s="5">
        <v>71700.97</v>
      </c>
      <c r="GF85" s="4"/>
      <c r="GG85" s="3">
        <v>0</v>
      </c>
      <c r="GH85" s="4"/>
      <c r="GI85" s="4"/>
      <c r="GJ85" s="4"/>
    </row>
    <row r="86" spans="1:192" ht="12.75">
      <c r="A86" s="2" t="s">
        <v>158</v>
      </c>
      <c r="B86" s="2" t="s">
        <v>159</v>
      </c>
      <c r="C86" s="3">
        <v>224</v>
      </c>
      <c r="D86" s="4"/>
      <c r="E86" s="5">
        <v>749.45</v>
      </c>
      <c r="F86" s="4"/>
      <c r="G86" s="31">
        <v>0.07</v>
      </c>
      <c r="H86" s="4"/>
      <c r="I86" s="5">
        <v>769.59</v>
      </c>
      <c r="J86" s="4"/>
      <c r="K86" s="5">
        <v>734.37</v>
      </c>
      <c r="L86" s="4"/>
      <c r="M86" s="3">
        <v>36597990</v>
      </c>
      <c r="N86" s="4"/>
      <c r="O86" s="24">
        <v>25</v>
      </c>
      <c r="P86" s="25"/>
      <c r="Q86" s="24">
        <v>25</v>
      </c>
      <c r="R86" s="25"/>
      <c r="S86" s="24">
        <v>0</v>
      </c>
      <c r="T86" s="25"/>
      <c r="U86" s="24">
        <v>0</v>
      </c>
      <c r="V86" s="25"/>
      <c r="W86" s="24">
        <v>6.5</v>
      </c>
      <c r="X86" s="25"/>
      <c r="Y86" s="24">
        <v>31.5</v>
      </c>
      <c r="Z86" s="25"/>
      <c r="AA86" s="3">
        <v>1200000</v>
      </c>
      <c r="AB86" s="4"/>
      <c r="AC86" s="5">
        <v>1026066.74</v>
      </c>
      <c r="AD86" s="3">
        <v>990700</v>
      </c>
      <c r="AE86" s="5">
        <v>356112.05</v>
      </c>
      <c r="AF86" s="3">
        <v>209000</v>
      </c>
      <c r="AG86" s="3">
        <v>0</v>
      </c>
      <c r="AH86" s="3">
        <v>0</v>
      </c>
      <c r="AI86" s="3">
        <v>3268846</v>
      </c>
      <c r="AJ86" s="3">
        <v>3502118</v>
      </c>
      <c r="AK86" s="3">
        <v>0</v>
      </c>
      <c r="AL86" s="3">
        <v>39271</v>
      </c>
      <c r="AM86" s="3">
        <v>0</v>
      </c>
      <c r="AN86" s="3">
        <v>0</v>
      </c>
      <c r="AO86" s="3">
        <v>185328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3006</v>
      </c>
      <c r="AX86" s="3">
        <v>2672</v>
      </c>
      <c r="AY86" s="3">
        <v>350</v>
      </c>
      <c r="AZ86" s="3">
        <v>0</v>
      </c>
      <c r="BA86" s="5">
        <v>4839708.79</v>
      </c>
      <c r="BB86" s="3">
        <v>4743761</v>
      </c>
      <c r="BC86" s="3">
        <v>0</v>
      </c>
      <c r="BD86" s="3">
        <v>0</v>
      </c>
      <c r="BE86" s="3">
        <v>30278</v>
      </c>
      <c r="BF86" s="3">
        <v>31809</v>
      </c>
      <c r="BG86" s="5">
        <v>8152.53</v>
      </c>
      <c r="BH86" s="3">
        <v>0</v>
      </c>
      <c r="BI86" s="3">
        <v>100</v>
      </c>
      <c r="BJ86" s="3">
        <v>0</v>
      </c>
      <c r="BK86" s="3">
        <v>25740</v>
      </c>
      <c r="BL86" s="3">
        <v>35226</v>
      </c>
      <c r="BM86" s="3">
        <v>0</v>
      </c>
      <c r="BN86" s="3">
        <v>0</v>
      </c>
      <c r="BO86" s="3">
        <v>193440</v>
      </c>
      <c r="BP86" s="3">
        <v>214272</v>
      </c>
      <c r="BQ86" s="3">
        <v>22245</v>
      </c>
      <c r="BR86" s="3">
        <v>5561</v>
      </c>
      <c r="BS86" s="3">
        <v>0</v>
      </c>
      <c r="BT86" s="3">
        <v>0</v>
      </c>
      <c r="BU86" s="5">
        <v>3269.86</v>
      </c>
      <c r="BV86" s="3">
        <v>3000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5">
        <v>62438.31</v>
      </c>
      <c r="CD86" s="3">
        <v>57940</v>
      </c>
      <c r="CE86" s="5">
        <v>345663.7</v>
      </c>
      <c r="CF86" s="3">
        <v>347808</v>
      </c>
      <c r="CG86" s="5">
        <v>707197.15</v>
      </c>
      <c r="CH86" s="3">
        <v>705293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2694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2694</v>
      </c>
      <c r="CV86" s="3">
        <v>0</v>
      </c>
      <c r="CW86" s="5">
        <v>5895263.64</v>
      </c>
      <c r="CX86" s="3">
        <v>5796862</v>
      </c>
      <c r="CY86" s="5">
        <v>2215499.64</v>
      </c>
      <c r="CZ86" s="5">
        <v>2288729.36</v>
      </c>
      <c r="DA86" s="5">
        <v>316781.95</v>
      </c>
      <c r="DB86" s="3">
        <v>370257</v>
      </c>
      <c r="DC86" s="5">
        <v>181331.83</v>
      </c>
      <c r="DD86" s="5">
        <v>176552.65</v>
      </c>
      <c r="DE86" s="3">
        <v>0</v>
      </c>
      <c r="DF86" s="3">
        <v>0</v>
      </c>
      <c r="DG86" s="5">
        <v>228253.28</v>
      </c>
      <c r="DH86" s="5">
        <v>227634.97</v>
      </c>
      <c r="DI86" s="5">
        <v>262187.56</v>
      </c>
      <c r="DJ86" s="5">
        <v>261853.12</v>
      </c>
      <c r="DK86" s="5">
        <v>3204054.26</v>
      </c>
      <c r="DL86" s="5">
        <v>3325027.1</v>
      </c>
      <c r="DM86" s="5">
        <v>184219.2</v>
      </c>
      <c r="DN86" s="5">
        <v>189444.52</v>
      </c>
      <c r="DO86" s="5">
        <v>48365.24</v>
      </c>
      <c r="DP86" s="5">
        <v>69115.87</v>
      </c>
      <c r="DQ86" s="5">
        <v>399039.05</v>
      </c>
      <c r="DR86" s="5">
        <v>517767.72</v>
      </c>
      <c r="DS86" s="5">
        <v>387535.97</v>
      </c>
      <c r="DT86" s="5">
        <v>435417.97</v>
      </c>
      <c r="DU86" s="5">
        <v>7453.81</v>
      </c>
      <c r="DV86" s="5">
        <v>11997.25</v>
      </c>
      <c r="DW86" s="5">
        <v>1026613.27</v>
      </c>
      <c r="DX86" s="5">
        <v>1223743.33</v>
      </c>
      <c r="DY86" s="5">
        <v>199806.94</v>
      </c>
      <c r="DZ86" s="5">
        <v>241456.8</v>
      </c>
      <c r="EA86" s="5">
        <v>237438.85</v>
      </c>
      <c r="EB86" s="5">
        <v>290718.76</v>
      </c>
      <c r="EC86" s="5">
        <v>198792.72</v>
      </c>
      <c r="ED86" s="5">
        <v>198011.82</v>
      </c>
      <c r="EE86" s="5">
        <v>636038.51</v>
      </c>
      <c r="EF86" s="5">
        <v>730187.38</v>
      </c>
      <c r="EG86" s="5">
        <v>366318.37</v>
      </c>
      <c r="EH86" s="3">
        <v>349700</v>
      </c>
      <c r="EI86" s="3">
        <v>0</v>
      </c>
      <c r="EJ86" s="3">
        <v>0</v>
      </c>
      <c r="EK86" s="3">
        <v>0</v>
      </c>
      <c r="EL86" s="3">
        <v>200</v>
      </c>
      <c r="EM86" s="3">
        <v>0</v>
      </c>
      <c r="EN86" s="3">
        <v>0</v>
      </c>
      <c r="EO86" s="5">
        <v>366318.37</v>
      </c>
      <c r="EP86" s="3">
        <v>349900</v>
      </c>
      <c r="EQ86" s="5">
        <v>39104.2</v>
      </c>
      <c r="ER86" s="3">
        <v>61000</v>
      </c>
      <c r="ES86" s="5">
        <v>172988.5</v>
      </c>
      <c r="ET86" s="3">
        <v>170308</v>
      </c>
      <c r="EU86" s="5">
        <v>2055.2</v>
      </c>
      <c r="EV86" s="3">
        <v>0</v>
      </c>
      <c r="EW86" s="3">
        <v>0</v>
      </c>
      <c r="EX86" s="3">
        <v>0</v>
      </c>
      <c r="EY86" s="3">
        <v>0</v>
      </c>
      <c r="EZ86" s="3">
        <v>0</v>
      </c>
      <c r="FA86" s="5">
        <v>5447172.31</v>
      </c>
      <c r="FB86" s="5">
        <v>5860165.81</v>
      </c>
      <c r="FC86" s="5">
        <v>213460.56</v>
      </c>
      <c r="FD86" s="3">
        <v>246500</v>
      </c>
      <c r="FE86" s="5">
        <v>172988.5</v>
      </c>
      <c r="FF86" s="3">
        <v>170308</v>
      </c>
      <c r="FG86" s="5">
        <v>5060723.25</v>
      </c>
      <c r="FH86" s="5">
        <v>5443357.81</v>
      </c>
      <c r="FI86" s="5">
        <v>417006.93</v>
      </c>
      <c r="FJ86" s="4"/>
      <c r="FK86" s="5">
        <v>4643716.32</v>
      </c>
      <c r="FL86" s="4"/>
      <c r="FM86" s="3">
        <v>6196</v>
      </c>
      <c r="FN86" s="4"/>
      <c r="FO86" s="5">
        <v>51.15</v>
      </c>
      <c r="FP86" s="4"/>
      <c r="FQ86" s="3">
        <v>40905</v>
      </c>
      <c r="FR86" s="4"/>
      <c r="FS86" s="5">
        <v>53.94</v>
      </c>
      <c r="FT86" s="4"/>
      <c r="FU86" s="3">
        <v>42596</v>
      </c>
      <c r="FV86" s="4"/>
      <c r="FW86" s="5">
        <v>1470898.34</v>
      </c>
      <c r="FX86" s="4"/>
      <c r="FY86" s="5">
        <v>32482.14</v>
      </c>
      <c r="FZ86" s="4"/>
      <c r="GA86" s="3">
        <v>0</v>
      </c>
      <c r="GB86" s="4"/>
      <c r="GC86" s="5">
        <v>1438416.2</v>
      </c>
      <c r="GD86" s="4"/>
      <c r="GE86" s="5">
        <v>1142987.38</v>
      </c>
      <c r="GF86" s="4"/>
      <c r="GG86" s="3">
        <v>0</v>
      </c>
      <c r="GH86" s="4"/>
      <c r="GI86" s="4"/>
      <c r="GJ86" s="4"/>
    </row>
    <row r="87" spans="1:192" ht="12.75">
      <c r="A87" s="2" t="s">
        <v>160</v>
      </c>
      <c r="B87" s="2" t="s">
        <v>161</v>
      </c>
      <c r="C87" s="3">
        <v>236</v>
      </c>
      <c r="D87" s="4"/>
      <c r="E87" s="5">
        <v>394.65</v>
      </c>
      <c r="F87" s="4"/>
      <c r="G87" s="31">
        <v>-0.1</v>
      </c>
      <c r="H87" s="4"/>
      <c r="I87" s="5">
        <v>411.91</v>
      </c>
      <c r="J87" s="4"/>
      <c r="K87" s="5">
        <v>410.69</v>
      </c>
      <c r="L87" s="4"/>
      <c r="M87" s="3">
        <v>27740365</v>
      </c>
      <c r="N87" s="4"/>
      <c r="O87" s="24">
        <v>25</v>
      </c>
      <c r="P87" s="25"/>
      <c r="Q87" s="24">
        <v>25</v>
      </c>
      <c r="R87" s="25"/>
      <c r="S87" s="24">
        <v>0</v>
      </c>
      <c r="T87" s="25"/>
      <c r="U87" s="24">
        <v>0</v>
      </c>
      <c r="V87" s="25"/>
      <c r="W87" s="24">
        <v>4.82</v>
      </c>
      <c r="X87" s="25"/>
      <c r="Y87" s="24">
        <v>29.82</v>
      </c>
      <c r="Z87" s="25"/>
      <c r="AA87" s="3">
        <v>1090000</v>
      </c>
      <c r="AB87" s="4"/>
      <c r="AC87" s="5">
        <v>752216.3</v>
      </c>
      <c r="AD87" s="3">
        <v>759500</v>
      </c>
      <c r="AE87" s="5">
        <v>242246.53</v>
      </c>
      <c r="AF87" s="3">
        <v>109500</v>
      </c>
      <c r="AG87" s="5">
        <v>13.09</v>
      </c>
      <c r="AH87" s="3">
        <v>0</v>
      </c>
      <c r="AI87" s="3">
        <v>1646844</v>
      </c>
      <c r="AJ87" s="3">
        <v>1659900</v>
      </c>
      <c r="AK87" s="3">
        <v>0</v>
      </c>
      <c r="AL87" s="3">
        <v>20941</v>
      </c>
      <c r="AM87" s="3">
        <v>0</v>
      </c>
      <c r="AN87" s="3">
        <v>0</v>
      </c>
      <c r="AO87" s="3">
        <v>0</v>
      </c>
      <c r="AP87" s="3">
        <v>0</v>
      </c>
      <c r="AQ87" s="3">
        <v>53420</v>
      </c>
      <c r="AR87" s="3">
        <v>229</v>
      </c>
      <c r="AS87" s="3">
        <v>0</v>
      </c>
      <c r="AT87" s="3">
        <v>0</v>
      </c>
      <c r="AU87" s="3">
        <v>223700</v>
      </c>
      <c r="AV87" s="3">
        <v>230000</v>
      </c>
      <c r="AW87" s="3">
        <v>0</v>
      </c>
      <c r="AX87" s="3">
        <v>0</v>
      </c>
      <c r="AY87" s="3">
        <v>11548</v>
      </c>
      <c r="AZ87" s="3">
        <v>11198</v>
      </c>
      <c r="BA87" s="5">
        <v>2929987.92</v>
      </c>
      <c r="BB87" s="3">
        <v>2791268</v>
      </c>
      <c r="BC87" s="3">
        <v>0</v>
      </c>
      <c r="BD87" s="3">
        <v>0</v>
      </c>
      <c r="BE87" s="3">
        <v>16933</v>
      </c>
      <c r="BF87" s="3">
        <v>16962</v>
      </c>
      <c r="BG87" s="5">
        <v>13152.53</v>
      </c>
      <c r="BH87" s="3">
        <v>8000</v>
      </c>
      <c r="BI87" s="3">
        <v>0</v>
      </c>
      <c r="BJ87" s="3">
        <v>0</v>
      </c>
      <c r="BK87" s="3">
        <v>12480</v>
      </c>
      <c r="BL87" s="3">
        <v>18080</v>
      </c>
      <c r="BM87" s="3">
        <v>0</v>
      </c>
      <c r="BN87" s="3">
        <v>0</v>
      </c>
      <c r="BO87" s="3">
        <v>89760</v>
      </c>
      <c r="BP87" s="3">
        <v>88784</v>
      </c>
      <c r="BQ87" s="3">
        <v>5314</v>
      </c>
      <c r="BR87" s="3">
        <v>0</v>
      </c>
      <c r="BS87" s="3">
        <v>0</v>
      </c>
      <c r="BT87" s="3">
        <v>0</v>
      </c>
      <c r="BU87" s="5">
        <v>1709.13</v>
      </c>
      <c r="BV87" s="3">
        <v>1800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20713</v>
      </c>
      <c r="CD87" s="3">
        <v>19572</v>
      </c>
      <c r="CE87" s="5">
        <v>160061.66</v>
      </c>
      <c r="CF87" s="3">
        <v>153198</v>
      </c>
      <c r="CG87" s="5">
        <v>411595.52</v>
      </c>
      <c r="CH87" s="3">
        <v>391529</v>
      </c>
      <c r="CI87" s="5">
        <v>1203.34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5">
        <v>9203.63</v>
      </c>
      <c r="CR87" s="3">
        <v>0</v>
      </c>
      <c r="CS87" s="3">
        <v>0</v>
      </c>
      <c r="CT87" s="3">
        <v>0</v>
      </c>
      <c r="CU87" s="5">
        <v>10406.97</v>
      </c>
      <c r="CV87" s="3">
        <v>0</v>
      </c>
      <c r="CW87" s="5">
        <v>3512052.07</v>
      </c>
      <c r="CX87" s="3">
        <v>3335995</v>
      </c>
      <c r="CY87" s="5">
        <v>1627510.65</v>
      </c>
      <c r="CZ87" s="5">
        <v>1538934.29</v>
      </c>
      <c r="DA87" s="5">
        <v>158350.64</v>
      </c>
      <c r="DB87" s="5">
        <v>165320.07</v>
      </c>
      <c r="DC87" s="5">
        <v>170239.63</v>
      </c>
      <c r="DD87" s="5">
        <v>173963.15</v>
      </c>
      <c r="DE87" s="3">
        <v>0</v>
      </c>
      <c r="DF87" s="3">
        <v>0</v>
      </c>
      <c r="DG87" s="5">
        <v>78501.84</v>
      </c>
      <c r="DH87" s="5">
        <v>83027.94</v>
      </c>
      <c r="DI87" s="5">
        <v>101980.3</v>
      </c>
      <c r="DJ87" s="5">
        <v>95633.77</v>
      </c>
      <c r="DK87" s="5">
        <v>2136583.06</v>
      </c>
      <c r="DL87" s="5">
        <v>2056879.22</v>
      </c>
      <c r="DM87" s="5">
        <v>151048.86</v>
      </c>
      <c r="DN87" s="5">
        <v>132783.31</v>
      </c>
      <c r="DO87" s="5">
        <v>56527.22</v>
      </c>
      <c r="DP87" s="5">
        <v>53512.53</v>
      </c>
      <c r="DQ87" s="5">
        <v>459487.09</v>
      </c>
      <c r="DR87" s="5">
        <v>323056.7</v>
      </c>
      <c r="DS87" s="5">
        <v>215167.82</v>
      </c>
      <c r="DT87" s="5">
        <v>296503.05</v>
      </c>
      <c r="DU87" s="5">
        <v>7375.77</v>
      </c>
      <c r="DV87" s="3">
        <v>8000</v>
      </c>
      <c r="DW87" s="5">
        <v>889606.76</v>
      </c>
      <c r="DX87" s="5">
        <v>813855.59</v>
      </c>
      <c r="DY87" s="5">
        <v>146463.52</v>
      </c>
      <c r="DZ87" s="5">
        <v>208113.62</v>
      </c>
      <c r="EA87" s="5">
        <v>139587.4</v>
      </c>
      <c r="EB87" s="5">
        <v>138031.93</v>
      </c>
      <c r="EC87" s="5">
        <v>170874.33</v>
      </c>
      <c r="ED87" s="5">
        <v>167800.29</v>
      </c>
      <c r="EE87" s="5">
        <v>456925.25</v>
      </c>
      <c r="EF87" s="5">
        <v>513945.84</v>
      </c>
      <c r="EG87" s="5">
        <v>187353.36</v>
      </c>
      <c r="EH87" s="5">
        <v>193195.18</v>
      </c>
      <c r="EI87" s="3">
        <v>0</v>
      </c>
      <c r="EJ87" s="3">
        <v>0</v>
      </c>
      <c r="EK87" s="3">
        <v>0</v>
      </c>
      <c r="EL87" s="3">
        <v>200</v>
      </c>
      <c r="EM87" s="3">
        <v>0</v>
      </c>
      <c r="EN87" s="3">
        <v>0</v>
      </c>
      <c r="EO87" s="5">
        <v>187353.36</v>
      </c>
      <c r="EP87" s="5">
        <v>193395.18</v>
      </c>
      <c r="EQ87" s="3">
        <v>-78800</v>
      </c>
      <c r="ER87" s="3">
        <v>0</v>
      </c>
      <c r="ES87" s="5">
        <v>126472.34</v>
      </c>
      <c r="ET87" s="3">
        <v>87000</v>
      </c>
      <c r="EU87" s="5">
        <v>3295.18</v>
      </c>
      <c r="EV87" s="3">
        <v>0</v>
      </c>
      <c r="EW87" s="3">
        <v>0</v>
      </c>
      <c r="EX87" s="3">
        <v>0</v>
      </c>
      <c r="EY87" s="3">
        <v>0</v>
      </c>
      <c r="EZ87" s="3">
        <v>0</v>
      </c>
      <c r="FA87" s="5">
        <v>3721435.95</v>
      </c>
      <c r="FB87" s="5">
        <v>3665075.83</v>
      </c>
      <c r="FC87" s="5">
        <v>-61399.99</v>
      </c>
      <c r="FD87" s="3">
        <v>89500</v>
      </c>
      <c r="FE87" s="5">
        <v>126472.34</v>
      </c>
      <c r="FF87" s="3">
        <v>87000</v>
      </c>
      <c r="FG87" s="5">
        <v>3656363.6</v>
      </c>
      <c r="FH87" s="5">
        <v>3488575.83</v>
      </c>
      <c r="FI87" s="5">
        <v>294238.18</v>
      </c>
      <c r="FJ87" s="4"/>
      <c r="FK87" s="5">
        <v>3362125.42</v>
      </c>
      <c r="FL87" s="4"/>
      <c r="FM87" s="3">
        <v>8519</v>
      </c>
      <c r="FN87" s="4"/>
      <c r="FO87" s="5">
        <v>36.63</v>
      </c>
      <c r="FP87" s="4"/>
      <c r="FQ87" s="3">
        <v>39099</v>
      </c>
      <c r="FR87" s="4"/>
      <c r="FS87" s="5">
        <v>40.24</v>
      </c>
      <c r="FT87" s="4"/>
      <c r="FU87" s="3">
        <v>41470</v>
      </c>
      <c r="FV87" s="4"/>
      <c r="FW87" s="5">
        <v>751869.87</v>
      </c>
      <c r="FX87" s="4"/>
      <c r="FY87" s="5">
        <v>26624.38</v>
      </c>
      <c r="FZ87" s="4"/>
      <c r="GA87" s="3">
        <v>0</v>
      </c>
      <c r="GB87" s="4"/>
      <c r="GC87" s="5">
        <v>725245.49</v>
      </c>
      <c r="GD87" s="4"/>
      <c r="GE87" s="5">
        <v>133953.91</v>
      </c>
      <c r="GF87" s="4"/>
      <c r="GG87" s="3">
        <v>0</v>
      </c>
      <c r="GH87" s="4"/>
      <c r="GI87" s="4"/>
      <c r="GJ87" s="4"/>
    </row>
    <row r="88" spans="1:192" ht="12.75">
      <c r="A88" s="2" t="s">
        <v>162</v>
      </c>
      <c r="B88" s="2" t="s">
        <v>163</v>
      </c>
      <c r="C88" s="3">
        <v>33</v>
      </c>
      <c r="D88" s="4"/>
      <c r="E88" s="5">
        <v>631.42</v>
      </c>
      <c r="F88" s="4"/>
      <c r="G88" s="31">
        <v>0</v>
      </c>
      <c r="H88" s="4"/>
      <c r="I88" s="5">
        <v>663.38</v>
      </c>
      <c r="J88" s="4"/>
      <c r="K88" s="5">
        <v>686.55</v>
      </c>
      <c r="L88" s="4"/>
      <c r="M88" s="3">
        <v>30136345</v>
      </c>
      <c r="N88" s="4"/>
      <c r="O88" s="24">
        <v>25</v>
      </c>
      <c r="P88" s="25"/>
      <c r="Q88" s="24">
        <v>25</v>
      </c>
      <c r="R88" s="25"/>
      <c r="S88" s="24">
        <v>0</v>
      </c>
      <c r="T88" s="25"/>
      <c r="U88" s="24">
        <v>0</v>
      </c>
      <c r="V88" s="25"/>
      <c r="W88" s="24">
        <v>15</v>
      </c>
      <c r="X88" s="25"/>
      <c r="Y88" s="24">
        <v>40</v>
      </c>
      <c r="Z88" s="25"/>
      <c r="AA88" s="5">
        <v>4895346.31</v>
      </c>
      <c r="AB88" s="4"/>
      <c r="AC88" s="5">
        <v>1130199.69</v>
      </c>
      <c r="AD88" s="3">
        <v>1015000</v>
      </c>
      <c r="AE88" s="5">
        <v>524790.16</v>
      </c>
      <c r="AF88" s="3">
        <v>321000</v>
      </c>
      <c r="AG88" s="5">
        <v>161.23</v>
      </c>
      <c r="AH88" s="3">
        <v>400</v>
      </c>
      <c r="AI88" s="3">
        <v>3218533</v>
      </c>
      <c r="AJ88" s="3">
        <v>3218533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38229</v>
      </c>
      <c r="AX88" s="3">
        <v>38229</v>
      </c>
      <c r="AY88" s="5">
        <v>3942.41</v>
      </c>
      <c r="AZ88" s="3">
        <v>0</v>
      </c>
      <c r="BA88" s="5">
        <v>4915855.49</v>
      </c>
      <c r="BB88" s="3">
        <v>4593162</v>
      </c>
      <c r="BC88" s="3">
        <v>0</v>
      </c>
      <c r="BD88" s="3">
        <v>0</v>
      </c>
      <c r="BE88" s="3">
        <v>28306</v>
      </c>
      <c r="BF88" s="3">
        <v>28306</v>
      </c>
      <c r="BG88" s="5">
        <v>9715.85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780</v>
      </c>
      <c r="BN88" s="3">
        <v>0</v>
      </c>
      <c r="BO88" s="3">
        <v>189600</v>
      </c>
      <c r="BP88" s="3">
        <v>192480</v>
      </c>
      <c r="BQ88" s="3">
        <v>5806</v>
      </c>
      <c r="BR88" s="3">
        <v>7996</v>
      </c>
      <c r="BS88" s="3">
        <v>11917</v>
      </c>
      <c r="BT88" s="3">
        <v>11917</v>
      </c>
      <c r="BU88" s="5">
        <v>2702.94</v>
      </c>
      <c r="BV88" s="3">
        <v>3000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5">
        <v>717884.7</v>
      </c>
      <c r="CD88" s="3">
        <v>227246</v>
      </c>
      <c r="CE88" s="5">
        <v>966712.49</v>
      </c>
      <c r="CF88" s="3">
        <v>470945</v>
      </c>
      <c r="CG88" s="5">
        <v>476496.05</v>
      </c>
      <c r="CH88" s="3">
        <v>509111</v>
      </c>
      <c r="CI88" s="3">
        <v>0</v>
      </c>
      <c r="CJ88" s="3">
        <v>0</v>
      </c>
      <c r="CK88" s="3">
        <v>0</v>
      </c>
      <c r="CL88" s="3">
        <v>0</v>
      </c>
      <c r="CM88" s="3">
        <v>0</v>
      </c>
      <c r="CN88" s="3">
        <v>0</v>
      </c>
      <c r="CO88" s="3">
        <v>0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5">
        <v>6359064.03</v>
      </c>
      <c r="CX88" s="3">
        <v>5573218</v>
      </c>
      <c r="CY88" s="5">
        <v>2385627.79</v>
      </c>
      <c r="CZ88" s="5">
        <v>2224338.15</v>
      </c>
      <c r="DA88" s="5">
        <v>296554.27</v>
      </c>
      <c r="DB88" s="3">
        <v>289483</v>
      </c>
      <c r="DC88" s="5">
        <v>175329.53</v>
      </c>
      <c r="DD88" s="3">
        <v>157429</v>
      </c>
      <c r="DE88" s="3">
        <v>0</v>
      </c>
      <c r="DF88" s="3">
        <v>0</v>
      </c>
      <c r="DG88" s="5">
        <v>124215.16</v>
      </c>
      <c r="DH88" s="5">
        <v>142936.07</v>
      </c>
      <c r="DI88" s="5">
        <v>306053.67</v>
      </c>
      <c r="DJ88" s="3">
        <v>269930</v>
      </c>
      <c r="DK88" s="5">
        <v>3287780.42</v>
      </c>
      <c r="DL88" s="5">
        <v>3084116.22</v>
      </c>
      <c r="DM88" s="5">
        <v>273912.51</v>
      </c>
      <c r="DN88" s="3">
        <v>281983</v>
      </c>
      <c r="DO88" s="5">
        <v>139584.92</v>
      </c>
      <c r="DP88" s="3">
        <v>158663</v>
      </c>
      <c r="DQ88" s="5">
        <v>417218.96</v>
      </c>
      <c r="DR88" s="5">
        <v>431085.91</v>
      </c>
      <c r="DS88" s="5">
        <v>127458.61</v>
      </c>
      <c r="DT88" s="3">
        <v>173542</v>
      </c>
      <c r="DU88" s="5">
        <v>2684.33</v>
      </c>
      <c r="DV88" s="3">
        <v>2000</v>
      </c>
      <c r="DW88" s="5">
        <v>960859.33</v>
      </c>
      <c r="DX88" s="5">
        <v>1047273.91</v>
      </c>
      <c r="DY88" s="5">
        <v>316563.22</v>
      </c>
      <c r="DZ88" s="3">
        <v>302537</v>
      </c>
      <c r="EA88" s="5">
        <v>386131.07</v>
      </c>
      <c r="EB88" s="5">
        <v>436117.17</v>
      </c>
      <c r="EC88" s="5">
        <v>239847.31</v>
      </c>
      <c r="ED88" s="3">
        <v>258962</v>
      </c>
      <c r="EE88" s="5">
        <v>942541.6</v>
      </c>
      <c r="EF88" s="5">
        <v>997616.17</v>
      </c>
      <c r="EG88" s="5">
        <v>251314.05</v>
      </c>
      <c r="EH88" s="3">
        <v>252869</v>
      </c>
      <c r="EI88" s="3">
        <v>0</v>
      </c>
      <c r="EJ88" s="3">
        <v>0</v>
      </c>
      <c r="EK88" s="3">
        <v>0</v>
      </c>
      <c r="EL88" s="3">
        <v>700</v>
      </c>
      <c r="EM88" s="3">
        <v>0</v>
      </c>
      <c r="EN88" s="3">
        <v>0</v>
      </c>
      <c r="EO88" s="5">
        <v>251314.05</v>
      </c>
      <c r="EP88" s="3">
        <v>253569</v>
      </c>
      <c r="EQ88" s="5">
        <v>2186203.17</v>
      </c>
      <c r="ER88" s="3">
        <v>0</v>
      </c>
      <c r="ES88" s="5">
        <v>326268.16</v>
      </c>
      <c r="ET88" s="3">
        <v>379165</v>
      </c>
      <c r="EU88" s="3">
        <v>0</v>
      </c>
      <c r="EV88" s="3">
        <v>0</v>
      </c>
      <c r="EW88" s="3">
        <v>0</v>
      </c>
      <c r="EX88" s="3">
        <v>0</v>
      </c>
      <c r="EY88" s="3">
        <v>0</v>
      </c>
      <c r="EZ88" s="3">
        <v>0</v>
      </c>
      <c r="FA88" s="5">
        <v>7954966.73</v>
      </c>
      <c r="FB88" s="5">
        <v>5761740.3</v>
      </c>
      <c r="FC88" s="5">
        <v>2263786.99</v>
      </c>
      <c r="FD88" s="3">
        <v>42800</v>
      </c>
      <c r="FE88" s="5">
        <v>326268.16</v>
      </c>
      <c r="FF88" s="3">
        <v>379165</v>
      </c>
      <c r="FG88" s="5">
        <v>5364911.58</v>
      </c>
      <c r="FH88" s="5">
        <v>5339775.3</v>
      </c>
      <c r="FI88" s="5">
        <v>545971.84</v>
      </c>
      <c r="FJ88" s="4"/>
      <c r="FK88" s="5">
        <v>4818939.74</v>
      </c>
      <c r="FL88" s="4"/>
      <c r="FM88" s="3">
        <v>7631</v>
      </c>
      <c r="FN88" s="4"/>
      <c r="FO88" s="5">
        <v>43.6</v>
      </c>
      <c r="FP88" s="4"/>
      <c r="FQ88" s="3">
        <v>52327</v>
      </c>
      <c r="FR88" s="4"/>
      <c r="FS88" s="5">
        <v>45.35</v>
      </c>
      <c r="FT88" s="4"/>
      <c r="FU88" s="3">
        <v>59053</v>
      </c>
      <c r="FV88" s="4"/>
      <c r="FW88" s="5">
        <v>722909.41</v>
      </c>
      <c r="FX88" s="4"/>
      <c r="FY88" s="5">
        <v>37703.33</v>
      </c>
      <c r="FZ88" s="4"/>
      <c r="GA88" s="3">
        <v>0</v>
      </c>
      <c r="GB88" s="4"/>
      <c r="GC88" s="5">
        <v>685206.08</v>
      </c>
      <c r="GD88" s="4"/>
      <c r="GE88" s="5">
        <v>239165.31</v>
      </c>
      <c r="GF88" s="4"/>
      <c r="GG88" s="3">
        <v>0</v>
      </c>
      <c r="GH88" s="4"/>
      <c r="GI88" s="4"/>
      <c r="GJ88" s="4"/>
    </row>
    <row r="89" spans="1:192" ht="12.75">
      <c r="A89" s="2" t="s">
        <v>164</v>
      </c>
      <c r="B89" s="2" t="s">
        <v>165</v>
      </c>
      <c r="C89" s="3">
        <v>185</v>
      </c>
      <c r="D89" s="4"/>
      <c r="E89" s="5">
        <v>1058.59</v>
      </c>
      <c r="F89" s="4"/>
      <c r="G89" s="31">
        <v>-0.02</v>
      </c>
      <c r="H89" s="4"/>
      <c r="I89" s="5">
        <v>1145.08</v>
      </c>
      <c r="J89" s="4"/>
      <c r="K89" s="5">
        <v>1135.18</v>
      </c>
      <c r="L89" s="4"/>
      <c r="M89" s="3">
        <v>287225284</v>
      </c>
      <c r="N89" s="4"/>
      <c r="O89" s="24">
        <v>25</v>
      </c>
      <c r="P89" s="25"/>
      <c r="Q89" s="24">
        <v>25</v>
      </c>
      <c r="R89" s="25"/>
      <c r="S89" s="24">
        <v>0</v>
      </c>
      <c r="T89" s="25"/>
      <c r="U89" s="24">
        <v>2</v>
      </c>
      <c r="V89" s="25"/>
      <c r="W89" s="24">
        <v>10.8</v>
      </c>
      <c r="X89" s="25"/>
      <c r="Y89" s="24">
        <v>37.8</v>
      </c>
      <c r="Z89" s="25"/>
      <c r="AA89" s="5">
        <v>2247292.78</v>
      </c>
      <c r="AB89" s="4"/>
      <c r="AC89" s="5">
        <v>8116616.08</v>
      </c>
      <c r="AD89" s="3">
        <v>10811530</v>
      </c>
      <c r="AE89" s="5">
        <v>581843.8</v>
      </c>
      <c r="AF89" s="3">
        <v>400500</v>
      </c>
      <c r="AG89" s="3">
        <v>0</v>
      </c>
      <c r="AH89" s="3">
        <v>0</v>
      </c>
      <c r="AI89" s="3">
        <v>42777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26298</v>
      </c>
      <c r="AP89" s="3">
        <v>0</v>
      </c>
      <c r="AQ89" s="3">
        <v>92028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350</v>
      </c>
      <c r="AZ89" s="3">
        <v>350</v>
      </c>
      <c r="BA89" s="5">
        <v>8859912.88</v>
      </c>
      <c r="BB89" s="3">
        <v>11212380</v>
      </c>
      <c r="BC89" s="3">
        <v>0</v>
      </c>
      <c r="BD89" s="3">
        <v>0</v>
      </c>
      <c r="BE89" s="3">
        <v>46803</v>
      </c>
      <c r="BF89" s="3">
        <v>47238</v>
      </c>
      <c r="BG89" s="5">
        <v>7060.44</v>
      </c>
      <c r="BH89" s="5">
        <v>2391.95</v>
      </c>
      <c r="BI89" s="3">
        <v>175</v>
      </c>
      <c r="BJ89" s="3">
        <v>0</v>
      </c>
      <c r="BK89" s="3">
        <v>14885</v>
      </c>
      <c r="BL89" s="3">
        <v>31529</v>
      </c>
      <c r="BM89" s="3">
        <v>1950</v>
      </c>
      <c r="BN89" s="3">
        <v>0</v>
      </c>
      <c r="BO89" s="3">
        <v>230400</v>
      </c>
      <c r="BP89" s="3">
        <v>243040</v>
      </c>
      <c r="BQ89" s="3">
        <v>9636</v>
      </c>
      <c r="BR89" s="3">
        <v>6000</v>
      </c>
      <c r="BS89" s="3">
        <v>5417</v>
      </c>
      <c r="BT89" s="3">
        <v>0</v>
      </c>
      <c r="BU89" s="5">
        <v>3473.32</v>
      </c>
      <c r="BV89" s="3">
        <v>5000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5">
        <v>319799.76</v>
      </c>
      <c r="CF89" s="5">
        <v>335198.95</v>
      </c>
      <c r="CG89" s="5">
        <v>1020491.92</v>
      </c>
      <c r="CH89" s="3">
        <v>996172</v>
      </c>
      <c r="CI89" s="3">
        <v>0</v>
      </c>
      <c r="CJ89" s="3">
        <v>0</v>
      </c>
      <c r="CK89" s="3">
        <v>0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5">
        <v>10200204.56</v>
      </c>
      <c r="CX89" s="5">
        <v>12543750.95</v>
      </c>
      <c r="CY89" s="5">
        <v>3706786.57</v>
      </c>
      <c r="CZ89" s="3">
        <v>3883862</v>
      </c>
      <c r="DA89" s="5">
        <v>538379.98</v>
      </c>
      <c r="DB89" s="3">
        <v>654729</v>
      </c>
      <c r="DC89" s="5">
        <v>355991.44</v>
      </c>
      <c r="DD89" s="3">
        <v>325002</v>
      </c>
      <c r="DE89" s="3">
        <v>0</v>
      </c>
      <c r="DF89" s="3">
        <v>0</v>
      </c>
      <c r="DG89" s="5">
        <v>501080.5</v>
      </c>
      <c r="DH89" s="3">
        <v>544035</v>
      </c>
      <c r="DI89" s="5">
        <v>414280.06</v>
      </c>
      <c r="DJ89" s="3">
        <v>501636</v>
      </c>
      <c r="DK89" s="5">
        <v>5516518.55</v>
      </c>
      <c r="DL89" s="3">
        <v>5909264</v>
      </c>
      <c r="DM89" s="5">
        <v>450946.98</v>
      </c>
      <c r="DN89" s="3">
        <v>432853</v>
      </c>
      <c r="DO89" s="5">
        <v>25511.93</v>
      </c>
      <c r="DP89" s="3">
        <v>28000</v>
      </c>
      <c r="DQ89" s="5">
        <v>761928.54</v>
      </c>
      <c r="DR89" s="3">
        <v>1035839</v>
      </c>
      <c r="DS89" s="5">
        <v>492917.23</v>
      </c>
      <c r="DT89" s="3">
        <v>525706</v>
      </c>
      <c r="DU89" s="5">
        <v>12146.25</v>
      </c>
      <c r="DV89" s="3">
        <v>12000</v>
      </c>
      <c r="DW89" s="5">
        <v>1743450.93</v>
      </c>
      <c r="DX89" s="3">
        <v>2034398</v>
      </c>
      <c r="DY89" s="5">
        <v>453195.4</v>
      </c>
      <c r="DZ89" s="3">
        <v>554842</v>
      </c>
      <c r="EA89" s="5">
        <v>800645.29</v>
      </c>
      <c r="EB89" s="3">
        <v>1137073</v>
      </c>
      <c r="EC89" s="5">
        <v>509382.3</v>
      </c>
      <c r="ED89" s="3">
        <v>524588</v>
      </c>
      <c r="EE89" s="5">
        <v>1763222.99</v>
      </c>
      <c r="EF89" s="3">
        <v>2216503</v>
      </c>
      <c r="EG89" s="5">
        <v>408030.91</v>
      </c>
      <c r="EH89" s="3">
        <v>458132</v>
      </c>
      <c r="EI89" s="3">
        <v>0</v>
      </c>
      <c r="EJ89" s="3">
        <v>0</v>
      </c>
      <c r="EK89" s="3">
        <v>0</v>
      </c>
      <c r="EL89" s="3">
        <v>200</v>
      </c>
      <c r="EM89" s="3">
        <v>0</v>
      </c>
      <c r="EN89" s="3">
        <v>0</v>
      </c>
      <c r="EO89" s="5">
        <v>408030.91</v>
      </c>
      <c r="EP89" s="3">
        <v>458332</v>
      </c>
      <c r="EQ89" s="5">
        <v>194731.67</v>
      </c>
      <c r="ER89" s="3">
        <v>1106257</v>
      </c>
      <c r="ES89" s="5">
        <v>541990.49</v>
      </c>
      <c r="ET89" s="3">
        <v>938901</v>
      </c>
      <c r="EU89" s="5">
        <v>100775.06</v>
      </c>
      <c r="EV89" s="3">
        <v>0</v>
      </c>
      <c r="EW89" s="3">
        <v>0</v>
      </c>
      <c r="EX89" s="3">
        <v>0</v>
      </c>
      <c r="EY89" s="3">
        <v>6516</v>
      </c>
      <c r="EZ89" s="3">
        <v>0</v>
      </c>
      <c r="FA89" s="5">
        <v>10275236.6</v>
      </c>
      <c r="FB89" s="3">
        <v>12663655</v>
      </c>
      <c r="FC89" s="5">
        <v>677747.37</v>
      </c>
      <c r="FD89" s="3">
        <v>1498051</v>
      </c>
      <c r="FE89" s="5">
        <v>541990.49</v>
      </c>
      <c r="FF89" s="3">
        <v>938901</v>
      </c>
      <c r="FG89" s="5">
        <v>9055498.74</v>
      </c>
      <c r="FH89" s="3">
        <v>10226703</v>
      </c>
      <c r="FI89" s="5">
        <v>780525.61</v>
      </c>
      <c r="FJ89" s="4"/>
      <c r="FK89" s="5">
        <v>8274973.13</v>
      </c>
      <c r="FL89" s="4"/>
      <c r="FM89" s="3">
        <v>7816</v>
      </c>
      <c r="FN89" s="4"/>
      <c r="FO89" s="3">
        <v>82</v>
      </c>
      <c r="FP89" s="4"/>
      <c r="FQ89" s="3">
        <v>43389</v>
      </c>
      <c r="FR89" s="4"/>
      <c r="FS89" s="3">
        <v>89</v>
      </c>
      <c r="FT89" s="4"/>
      <c r="FU89" s="3">
        <v>45319</v>
      </c>
      <c r="FV89" s="4"/>
      <c r="FW89" s="5">
        <v>856855.18</v>
      </c>
      <c r="FX89" s="4"/>
      <c r="FY89" s="5">
        <v>27034.62</v>
      </c>
      <c r="FZ89" s="4"/>
      <c r="GA89" s="3">
        <v>0</v>
      </c>
      <c r="GB89" s="4"/>
      <c r="GC89" s="5">
        <v>829820.56</v>
      </c>
      <c r="GD89" s="4"/>
      <c r="GE89" s="3">
        <v>100000</v>
      </c>
      <c r="GF89" s="4"/>
      <c r="GG89" s="5">
        <v>492639.32</v>
      </c>
      <c r="GH89" s="4"/>
      <c r="GI89" s="4"/>
      <c r="GJ89" s="4"/>
    </row>
    <row r="90" spans="1:192" ht="12.75">
      <c r="A90" s="2" t="s">
        <v>166</v>
      </c>
      <c r="B90" s="2" t="s">
        <v>167</v>
      </c>
      <c r="C90" s="3">
        <v>36</v>
      </c>
      <c r="D90" s="4"/>
      <c r="E90" s="5">
        <v>3434.42</v>
      </c>
      <c r="F90" s="4"/>
      <c r="G90" s="31">
        <v>0.12</v>
      </c>
      <c r="H90" s="4"/>
      <c r="I90" s="5">
        <v>3678.78</v>
      </c>
      <c r="J90" s="4"/>
      <c r="K90" s="3">
        <v>3695</v>
      </c>
      <c r="L90" s="4"/>
      <c r="M90" s="3">
        <v>408352456</v>
      </c>
      <c r="N90" s="4"/>
      <c r="O90" s="24">
        <v>25</v>
      </c>
      <c r="P90" s="25"/>
      <c r="Q90" s="24">
        <v>25</v>
      </c>
      <c r="R90" s="25"/>
      <c r="S90" s="24">
        <v>0</v>
      </c>
      <c r="T90" s="25"/>
      <c r="U90" s="24">
        <v>2</v>
      </c>
      <c r="V90" s="25"/>
      <c r="W90" s="24">
        <v>10.8</v>
      </c>
      <c r="X90" s="25"/>
      <c r="Y90" s="24">
        <v>37.8</v>
      </c>
      <c r="Z90" s="25"/>
      <c r="AA90" s="5">
        <v>26449519.51</v>
      </c>
      <c r="AB90" s="4"/>
      <c r="AC90" s="5">
        <v>14215779.36</v>
      </c>
      <c r="AD90" s="3">
        <v>14320016</v>
      </c>
      <c r="AE90" s="5">
        <v>2808829.23</v>
      </c>
      <c r="AF90" s="3">
        <v>1127921</v>
      </c>
      <c r="AG90" s="5">
        <v>628.34</v>
      </c>
      <c r="AH90" s="3">
        <v>0</v>
      </c>
      <c r="AI90" s="3">
        <v>11847601</v>
      </c>
      <c r="AJ90" s="3">
        <v>11068870</v>
      </c>
      <c r="AK90" s="3">
        <v>0</v>
      </c>
      <c r="AL90" s="3">
        <v>188104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700</v>
      </c>
      <c r="AZ90" s="3">
        <v>0</v>
      </c>
      <c r="BA90" s="5">
        <v>28873537.93</v>
      </c>
      <c r="BB90" s="3">
        <v>26704911</v>
      </c>
      <c r="BC90" s="3">
        <v>0</v>
      </c>
      <c r="BD90" s="3">
        <v>0</v>
      </c>
      <c r="BE90" s="3">
        <v>152345</v>
      </c>
      <c r="BF90" s="3">
        <v>152364</v>
      </c>
      <c r="BG90" s="5">
        <v>51041.45</v>
      </c>
      <c r="BH90" s="3">
        <v>0</v>
      </c>
      <c r="BI90" s="3">
        <v>0</v>
      </c>
      <c r="BJ90" s="3">
        <v>0</v>
      </c>
      <c r="BK90" s="3">
        <v>640998</v>
      </c>
      <c r="BL90" s="3">
        <v>893047</v>
      </c>
      <c r="BM90" s="3">
        <v>38025</v>
      </c>
      <c r="BN90" s="3">
        <v>58600</v>
      </c>
      <c r="BO90" s="3">
        <v>2870273</v>
      </c>
      <c r="BP90" s="3">
        <v>2811328</v>
      </c>
      <c r="BQ90" s="5">
        <v>262024.09</v>
      </c>
      <c r="BR90" s="3">
        <v>241900</v>
      </c>
      <c r="BS90" s="3">
        <v>16250</v>
      </c>
      <c r="BT90" s="3">
        <v>0</v>
      </c>
      <c r="BU90" s="5">
        <v>14196.96</v>
      </c>
      <c r="BV90" s="3">
        <v>0</v>
      </c>
      <c r="BW90" s="3">
        <v>0</v>
      </c>
      <c r="BX90" s="3">
        <v>0</v>
      </c>
      <c r="BY90" s="3">
        <v>253142</v>
      </c>
      <c r="BZ90" s="3">
        <v>277800</v>
      </c>
      <c r="CA90" s="3">
        <v>0</v>
      </c>
      <c r="CB90" s="3">
        <v>0</v>
      </c>
      <c r="CC90" s="5">
        <v>196194.74</v>
      </c>
      <c r="CD90" s="3">
        <v>145029</v>
      </c>
      <c r="CE90" s="5">
        <v>4494490.24</v>
      </c>
      <c r="CF90" s="3">
        <v>4580068</v>
      </c>
      <c r="CG90" s="5">
        <v>6090867.96</v>
      </c>
      <c r="CH90" s="5">
        <v>3124512.9</v>
      </c>
      <c r="CI90" s="3">
        <v>0</v>
      </c>
      <c r="CJ90" s="3">
        <v>0</v>
      </c>
      <c r="CK90" s="3">
        <v>0</v>
      </c>
      <c r="CL90" s="3">
        <v>0</v>
      </c>
      <c r="CM90" s="5">
        <v>90108.12</v>
      </c>
      <c r="CN90" s="3">
        <v>0</v>
      </c>
      <c r="CO90" s="3">
        <v>0</v>
      </c>
      <c r="CP90" s="3">
        <v>0</v>
      </c>
      <c r="CQ90" s="5">
        <v>5932.79</v>
      </c>
      <c r="CR90" s="3">
        <v>0</v>
      </c>
      <c r="CS90" s="3">
        <v>0</v>
      </c>
      <c r="CT90" s="3">
        <v>0</v>
      </c>
      <c r="CU90" s="5">
        <v>96040.91</v>
      </c>
      <c r="CV90" s="3">
        <v>0</v>
      </c>
      <c r="CW90" s="5">
        <v>39554937.04</v>
      </c>
      <c r="CX90" s="5">
        <v>34409491.9</v>
      </c>
      <c r="CY90" s="5">
        <v>13386691.23</v>
      </c>
      <c r="CZ90" s="5">
        <v>12580553.36</v>
      </c>
      <c r="DA90" s="5">
        <v>2600311.5</v>
      </c>
      <c r="DB90" s="5">
        <v>2323348.49</v>
      </c>
      <c r="DC90" s="5">
        <v>638907.83</v>
      </c>
      <c r="DD90" s="5">
        <v>557462.9</v>
      </c>
      <c r="DE90" s="3">
        <v>0</v>
      </c>
      <c r="DF90" s="3">
        <v>0</v>
      </c>
      <c r="DG90" s="5">
        <v>2133156.46</v>
      </c>
      <c r="DH90" s="5">
        <v>1552771.65</v>
      </c>
      <c r="DI90" s="5">
        <v>2030626.41</v>
      </c>
      <c r="DJ90" s="5">
        <v>1890145.6</v>
      </c>
      <c r="DK90" s="5">
        <v>20789693.43</v>
      </c>
      <c r="DL90" s="3">
        <v>18904282</v>
      </c>
      <c r="DM90" s="5">
        <v>1168357.21</v>
      </c>
      <c r="DN90" s="5">
        <v>1343767.21</v>
      </c>
      <c r="DO90" s="5">
        <v>1234456.97</v>
      </c>
      <c r="DP90" s="5">
        <v>907086.92</v>
      </c>
      <c r="DQ90" s="5">
        <v>3895003.68</v>
      </c>
      <c r="DR90" s="5">
        <v>3433432.02</v>
      </c>
      <c r="DS90" s="5">
        <v>1062063.73</v>
      </c>
      <c r="DT90" s="5">
        <v>803993.3</v>
      </c>
      <c r="DU90" s="5">
        <v>277729.7</v>
      </c>
      <c r="DV90" s="3">
        <v>60000</v>
      </c>
      <c r="DW90" s="5">
        <v>7637611.29</v>
      </c>
      <c r="DX90" s="5">
        <v>6548279.45</v>
      </c>
      <c r="DY90" s="5">
        <v>1625514.38</v>
      </c>
      <c r="DZ90" s="5">
        <v>1503612.4</v>
      </c>
      <c r="EA90" s="5">
        <v>3924798.73</v>
      </c>
      <c r="EB90" s="5">
        <v>2872862.23</v>
      </c>
      <c r="EC90" s="5">
        <v>1744406.02</v>
      </c>
      <c r="ED90" s="5">
        <v>1551518.84</v>
      </c>
      <c r="EE90" s="5">
        <v>7294719.13</v>
      </c>
      <c r="EF90" s="5">
        <v>5927993.47</v>
      </c>
      <c r="EG90" s="5">
        <v>1791836.1</v>
      </c>
      <c r="EH90" s="5">
        <v>844689.31</v>
      </c>
      <c r="EI90" s="3">
        <v>0</v>
      </c>
      <c r="EJ90" s="3">
        <v>0</v>
      </c>
      <c r="EK90" s="5">
        <v>404292.97</v>
      </c>
      <c r="EL90" s="3">
        <v>21099</v>
      </c>
      <c r="EM90" s="3">
        <v>0</v>
      </c>
      <c r="EN90" s="3">
        <v>0</v>
      </c>
      <c r="EO90" s="5">
        <v>2196129.07</v>
      </c>
      <c r="EP90" s="5">
        <v>865788.31</v>
      </c>
      <c r="EQ90" s="5">
        <v>2881747.35</v>
      </c>
      <c r="ER90" s="3">
        <v>0</v>
      </c>
      <c r="ES90" s="5">
        <v>1867537.49</v>
      </c>
      <c r="ET90" s="5">
        <v>1770188.76</v>
      </c>
      <c r="EU90" s="3">
        <v>0</v>
      </c>
      <c r="EV90" s="3">
        <v>0</v>
      </c>
      <c r="EW90" s="3">
        <v>0</v>
      </c>
      <c r="EX90" s="3">
        <v>0</v>
      </c>
      <c r="EY90" s="3">
        <v>0</v>
      </c>
      <c r="EZ90" s="3">
        <v>0</v>
      </c>
      <c r="FA90" s="5">
        <v>42667437.76</v>
      </c>
      <c r="FB90" s="5">
        <v>34016531.99</v>
      </c>
      <c r="FC90" s="5">
        <v>3486504.55</v>
      </c>
      <c r="FD90" s="3">
        <v>56571</v>
      </c>
      <c r="FE90" s="5">
        <v>1867537.49</v>
      </c>
      <c r="FF90" s="5">
        <v>1770188.76</v>
      </c>
      <c r="FG90" s="5">
        <v>37313395.72</v>
      </c>
      <c r="FH90" s="5">
        <v>32189772.23</v>
      </c>
      <c r="FI90" s="5">
        <v>2939910.83</v>
      </c>
      <c r="FJ90" s="4"/>
      <c r="FK90" s="5">
        <v>34373484.89</v>
      </c>
      <c r="FL90" s="4"/>
      <c r="FM90" s="3">
        <v>10008</v>
      </c>
      <c r="FN90" s="4"/>
      <c r="FO90" s="5">
        <v>291.32</v>
      </c>
      <c r="FP90" s="4"/>
      <c r="FQ90" s="3">
        <v>44557</v>
      </c>
      <c r="FR90" s="4"/>
      <c r="FS90" s="3">
        <v>329</v>
      </c>
      <c r="FT90" s="4"/>
      <c r="FU90" s="3">
        <v>47522</v>
      </c>
      <c r="FV90" s="4"/>
      <c r="FW90" s="5">
        <v>4181287.65</v>
      </c>
      <c r="FX90" s="4"/>
      <c r="FY90" s="5">
        <v>1039546.01</v>
      </c>
      <c r="FZ90" s="4"/>
      <c r="GA90" s="3">
        <v>0</v>
      </c>
      <c r="GB90" s="4"/>
      <c r="GC90" s="5">
        <v>3141741.64</v>
      </c>
      <c r="GD90" s="4"/>
      <c r="GE90" s="5">
        <v>12183245.28</v>
      </c>
      <c r="GF90" s="4"/>
      <c r="GG90" s="5">
        <v>478987.18</v>
      </c>
      <c r="GH90" s="4"/>
      <c r="GI90" s="4"/>
      <c r="GJ90" s="4"/>
    </row>
    <row r="91" spans="1:192" ht="12.75">
      <c r="A91" s="2" t="s">
        <v>168</v>
      </c>
      <c r="B91" s="2" t="s">
        <v>169</v>
      </c>
      <c r="C91" s="3">
        <v>199</v>
      </c>
      <c r="D91" s="4"/>
      <c r="E91" s="5">
        <v>830.61</v>
      </c>
      <c r="F91" s="4"/>
      <c r="G91" s="31">
        <v>0.2</v>
      </c>
      <c r="H91" s="4"/>
      <c r="I91" s="5">
        <v>852.08</v>
      </c>
      <c r="J91" s="4"/>
      <c r="K91" s="5">
        <v>859.28</v>
      </c>
      <c r="L91" s="4"/>
      <c r="M91" s="3">
        <v>112485935</v>
      </c>
      <c r="N91" s="4"/>
      <c r="O91" s="24">
        <v>25</v>
      </c>
      <c r="P91" s="25"/>
      <c r="Q91" s="24">
        <v>25</v>
      </c>
      <c r="R91" s="25"/>
      <c r="S91" s="24">
        <v>0</v>
      </c>
      <c r="T91" s="25"/>
      <c r="U91" s="24">
        <v>0</v>
      </c>
      <c r="V91" s="25"/>
      <c r="W91" s="24">
        <v>9</v>
      </c>
      <c r="X91" s="25"/>
      <c r="Y91" s="24">
        <v>34</v>
      </c>
      <c r="Z91" s="25"/>
      <c r="AA91" s="5">
        <v>8784114.82</v>
      </c>
      <c r="AB91" s="4"/>
      <c r="AC91" s="5">
        <v>3644367.59</v>
      </c>
      <c r="AD91" s="3">
        <v>3748500</v>
      </c>
      <c r="AE91" s="5">
        <v>908405.67</v>
      </c>
      <c r="AF91" s="5">
        <v>282181.14</v>
      </c>
      <c r="AG91" s="5">
        <v>142.55</v>
      </c>
      <c r="AH91" s="3">
        <v>140</v>
      </c>
      <c r="AI91" s="3">
        <v>2212939</v>
      </c>
      <c r="AJ91" s="3">
        <v>1974566</v>
      </c>
      <c r="AK91" s="3">
        <v>0</v>
      </c>
      <c r="AL91" s="3">
        <v>43387</v>
      </c>
      <c r="AM91" s="3">
        <v>0</v>
      </c>
      <c r="AN91" s="3">
        <v>0</v>
      </c>
      <c r="AO91" s="3">
        <v>0</v>
      </c>
      <c r="AP91" s="3">
        <v>114380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350</v>
      </c>
      <c r="AZ91" s="3">
        <v>0</v>
      </c>
      <c r="BA91" s="5">
        <v>6766204.81</v>
      </c>
      <c r="BB91" s="5">
        <v>6163154.14</v>
      </c>
      <c r="BC91" s="3">
        <v>0</v>
      </c>
      <c r="BD91" s="3">
        <v>0</v>
      </c>
      <c r="BE91" s="3">
        <v>35428</v>
      </c>
      <c r="BF91" s="3">
        <v>35143</v>
      </c>
      <c r="BG91" s="3">
        <v>3000</v>
      </c>
      <c r="BH91" s="3">
        <v>3000</v>
      </c>
      <c r="BI91" s="3">
        <v>50</v>
      </c>
      <c r="BJ91" s="3">
        <v>0</v>
      </c>
      <c r="BK91" s="3">
        <v>20118</v>
      </c>
      <c r="BL91" s="3">
        <v>18771</v>
      </c>
      <c r="BM91" s="3">
        <v>0</v>
      </c>
      <c r="BN91" s="3">
        <v>0</v>
      </c>
      <c r="BO91" s="3">
        <v>217369</v>
      </c>
      <c r="BP91" s="3">
        <v>209808</v>
      </c>
      <c r="BQ91" s="3">
        <v>8021</v>
      </c>
      <c r="BR91" s="3">
        <v>5000</v>
      </c>
      <c r="BS91" s="3">
        <v>11917</v>
      </c>
      <c r="BT91" s="3">
        <v>12000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295903</v>
      </c>
      <c r="CF91" s="3">
        <v>283722</v>
      </c>
      <c r="CG91" s="5">
        <v>877903.27</v>
      </c>
      <c r="CH91" s="3">
        <v>689874</v>
      </c>
      <c r="CI91" s="3">
        <v>0</v>
      </c>
      <c r="CJ91" s="3">
        <v>200000</v>
      </c>
      <c r="CK91" s="3">
        <v>0</v>
      </c>
      <c r="CL91" s="3">
        <v>0</v>
      </c>
      <c r="CM91" s="3">
        <v>0</v>
      </c>
      <c r="CN91" s="3">
        <v>0</v>
      </c>
      <c r="CO91" s="3">
        <v>0</v>
      </c>
      <c r="CP91" s="3">
        <v>0</v>
      </c>
      <c r="CQ91" s="3">
        <v>40810</v>
      </c>
      <c r="CR91" s="3">
        <v>0</v>
      </c>
      <c r="CS91" s="3">
        <v>0</v>
      </c>
      <c r="CT91" s="3">
        <v>0</v>
      </c>
      <c r="CU91" s="3">
        <v>40810</v>
      </c>
      <c r="CV91" s="3">
        <v>200000</v>
      </c>
      <c r="CW91" s="5">
        <v>7980821.08</v>
      </c>
      <c r="CX91" s="5">
        <v>7336750.14</v>
      </c>
      <c r="CY91" s="5">
        <v>3797780.05</v>
      </c>
      <c r="CZ91" s="5">
        <v>3340682.71</v>
      </c>
      <c r="DA91" s="5">
        <v>493604.73</v>
      </c>
      <c r="DB91" s="5">
        <v>549881.14</v>
      </c>
      <c r="DC91" s="5">
        <v>141330.75</v>
      </c>
      <c r="DD91" s="5">
        <v>127485.57</v>
      </c>
      <c r="DE91" s="3">
        <v>0</v>
      </c>
      <c r="DF91" s="3">
        <v>0</v>
      </c>
      <c r="DG91" s="5">
        <v>94590.03</v>
      </c>
      <c r="DH91" s="5">
        <v>83718.2</v>
      </c>
      <c r="DI91" s="5">
        <v>56599.19</v>
      </c>
      <c r="DJ91" s="5">
        <v>38735.55</v>
      </c>
      <c r="DK91" s="5">
        <v>4583904.75</v>
      </c>
      <c r="DL91" s="5">
        <v>4140503.17</v>
      </c>
      <c r="DM91" s="5">
        <v>167403.26</v>
      </c>
      <c r="DN91" s="5">
        <v>173663.4</v>
      </c>
      <c r="DO91" s="5">
        <v>186697.02</v>
      </c>
      <c r="DP91" s="5">
        <v>206631.54</v>
      </c>
      <c r="DQ91" s="5">
        <v>752464.11</v>
      </c>
      <c r="DR91" s="5">
        <v>735879.92</v>
      </c>
      <c r="DS91" s="5">
        <v>377657.19</v>
      </c>
      <c r="DT91" s="5">
        <v>370811.42</v>
      </c>
      <c r="DU91" s="5">
        <v>12734.87</v>
      </c>
      <c r="DV91" s="3">
        <v>13000</v>
      </c>
      <c r="DW91" s="5">
        <v>1496956.45</v>
      </c>
      <c r="DX91" s="5">
        <v>1499986.28</v>
      </c>
      <c r="DY91" s="5">
        <v>350400.41</v>
      </c>
      <c r="DZ91" s="5">
        <v>334609.6</v>
      </c>
      <c r="EA91" s="5">
        <v>276557.88</v>
      </c>
      <c r="EB91" s="5">
        <v>220366.15</v>
      </c>
      <c r="EC91" s="5">
        <v>249431.26</v>
      </c>
      <c r="ED91" s="5">
        <v>338107.58</v>
      </c>
      <c r="EE91" s="5">
        <v>876389.55</v>
      </c>
      <c r="EF91" s="5">
        <v>893083.33</v>
      </c>
      <c r="EG91" s="5">
        <v>335782.57</v>
      </c>
      <c r="EH91" s="5">
        <v>346863.92</v>
      </c>
      <c r="EI91" s="3">
        <v>0</v>
      </c>
      <c r="EJ91" s="3">
        <v>0</v>
      </c>
      <c r="EK91" s="3">
        <v>3000</v>
      </c>
      <c r="EL91" s="5">
        <v>817.46</v>
      </c>
      <c r="EM91" s="3">
        <v>0</v>
      </c>
      <c r="EN91" s="3">
        <v>0</v>
      </c>
      <c r="EO91" s="5">
        <v>338782.57</v>
      </c>
      <c r="EP91" s="5">
        <v>347681.38</v>
      </c>
      <c r="EQ91" s="5">
        <v>1281988.18</v>
      </c>
      <c r="ER91" s="3">
        <v>200000</v>
      </c>
      <c r="ES91" s="5">
        <v>549297.86</v>
      </c>
      <c r="ET91" s="3">
        <v>574790</v>
      </c>
      <c r="EU91" s="5">
        <v>52457.64</v>
      </c>
      <c r="EV91" s="5">
        <v>4347.34</v>
      </c>
      <c r="EW91" s="3">
        <v>0</v>
      </c>
      <c r="EX91" s="3">
        <v>0</v>
      </c>
      <c r="EY91" s="3">
        <v>0</v>
      </c>
      <c r="EZ91" s="3">
        <v>0</v>
      </c>
      <c r="FA91" s="3">
        <v>9179777</v>
      </c>
      <c r="FB91" s="5">
        <v>7660391.5</v>
      </c>
      <c r="FC91" s="5">
        <v>1418895.51</v>
      </c>
      <c r="FD91" s="5">
        <v>331164.62</v>
      </c>
      <c r="FE91" s="5">
        <v>549297.86</v>
      </c>
      <c r="FF91" s="3">
        <v>574790</v>
      </c>
      <c r="FG91" s="5">
        <v>7211583.63</v>
      </c>
      <c r="FH91" s="5">
        <v>6754436.88</v>
      </c>
      <c r="FI91" s="5">
        <v>837085.94</v>
      </c>
      <c r="FJ91" s="4"/>
      <c r="FK91" s="5">
        <v>6374497.69</v>
      </c>
      <c r="FL91" s="4"/>
      <c r="FM91" s="3">
        <v>7674</v>
      </c>
      <c r="FN91" s="4"/>
      <c r="FO91" s="5">
        <v>64.08</v>
      </c>
      <c r="FP91" s="4"/>
      <c r="FQ91" s="3">
        <v>44433</v>
      </c>
      <c r="FR91" s="4"/>
      <c r="FS91" s="5">
        <v>67.57</v>
      </c>
      <c r="FT91" s="4"/>
      <c r="FU91" s="3">
        <v>45978</v>
      </c>
      <c r="FV91" s="4"/>
      <c r="FW91" s="5">
        <v>939897.24</v>
      </c>
      <c r="FX91" s="4"/>
      <c r="FY91" s="5">
        <v>3871.02</v>
      </c>
      <c r="FZ91" s="4"/>
      <c r="GA91" s="3">
        <v>0</v>
      </c>
      <c r="GB91" s="4"/>
      <c r="GC91" s="5">
        <v>936026.22</v>
      </c>
      <c r="GD91" s="4"/>
      <c r="GE91" s="5">
        <v>223259.69</v>
      </c>
      <c r="GF91" s="4"/>
      <c r="GG91" s="3">
        <v>0</v>
      </c>
      <c r="GH91" s="4"/>
      <c r="GI91" s="4"/>
      <c r="GJ91" s="4"/>
    </row>
    <row r="92" spans="1:192" ht="12.75">
      <c r="A92" s="2" t="s">
        <v>170</v>
      </c>
      <c r="B92" s="2" t="s">
        <v>171</v>
      </c>
      <c r="C92" s="3">
        <v>167</v>
      </c>
      <c r="D92" s="4"/>
      <c r="E92" s="5">
        <v>3653.5</v>
      </c>
      <c r="F92" s="4"/>
      <c r="G92" s="31">
        <v>0.05</v>
      </c>
      <c r="H92" s="4"/>
      <c r="I92" s="5">
        <v>3834.7</v>
      </c>
      <c r="J92" s="4"/>
      <c r="K92" s="5">
        <v>3788.96</v>
      </c>
      <c r="L92" s="4"/>
      <c r="M92" s="3">
        <v>263465187</v>
      </c>
      <c r="N92" s="4"/>
      <c r="O92" s="24">
        <v>25</v>
      </c>
      <c r="P92" s="25"/>
      <c r="Q92" s="24">
        <v>25</v>
      </c>
      <c r="R92" s="25"/>
      <c r="S92" s="24">
        <v>0</v>
      </c>
      <c r="T92" s="25"/>
      <c r="U92" s="24">
        <v>0</v>
      </c>
      <c r="V92" s="25"/>
      <c r="W92" s="24">
        <v>12.1</v>
      </c>
      <c r="X92" s="25"/>
      <c r="Y92" s="24">
        <v>37.1</v>
      </c>
      <c r="Z92" s="25"/>
      <c r="AA92" s="3">
        <v>27790000</v>
      </c>
      <c r="AB92" s="4"/>
      <c r="AC92" s="5">
        <v>7327875.16</v>
      </c>
      <c r="AD92" s="3">
        <v>10221066</v>
      </c>
      <c r="AE92" s="5">
        <v>2438027.25</v>
      </c>
      <c r="AF92" s="3">
        <v>704400</v>
      </c>
      <c r="AG92" s="5">
        <v>650.31</v>
      </c>
      <c r="AH92" s="3">
        <v>1000</v>
      </c>
      <c r="AI92" s="3">
        <v>15771269</v>
      </c>
      <c r="AJ92" s="3">
        <v>15287153</v>
      </c>
      <c r="AK92" s="3">
        <v>0</v>
      </c>
      <c r="AL92" s="3">
        <v>389230</v>
      </c>
      <c r="AM92" s="3">
        <v>0</v>
      </c>
      <c r="AN92" s="3">
        <v>0</v>
      </c>
      <c r="AO92" s="3">
        <v>355104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1400</v>
      </c>
      <c r="AZ92" s="3">
        <v>1400</v>
      </c>
      <c r="BA92" s="5">
        <v>25894325.72</v>
      </c>
      <c r="BB92" s="3">
        <v>26604249</v>
      </c>
      <c r="BC92" s="3">
        <v>0</v>
      </c>
      <c r="BD92" s="3">
        <v>0</v>
      </c>
      <c r="BE92" s="3">
        <v>156219</v>
      </c>
      <c r="BF92" s="3">
        <v>157638</v>
      </c>
      <c r="BG92" s="3">
        <v>11400</v>
      </c>
      <c r="BH92" s="3">
        <v>11000</v>
      </c>
      <c r="BI92" s="3">
        <v>1325</v>
      </c>
      <c r="BJ92" s="3">
        <v>1325</v>
      </c>
      <c r="BK92" s="3">
        <v>0</v>
      </c>
      <c r="BL92" s="3">
        <v>0</v>
      </c>
      <c r="BM92" s="3">
        <v>18915</v>
      </c>
      <c r="BN92" s="3">
        <v>28421</v>
      </c>
      <c r="BO92" s="3">
        <v>836640</v>
      </c>
      <c r="BP92" s="3">
        <v>882880</v>
      </c>
      <c r="BQ92" s="3">
        <v>45805</v>
      </c>
      <c r="BR92" s="3">
        <v>38500</v>
      </c>
      <c r="BS92" s="3">
        <v>88834</v>
      </c>
      <c r="BT92" s="3">
        <v>92625</v>
      </c>
      <c r="BU92" s="5">
        <v>15066.59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5">
        <v>331001.35</v>
      </c>
      <c r="CD92" s="3">
        <v>225379</v>
      </c>
      <c r="CE92" s="5">
        <v>1505205.94</v>
      </c>
      <c r="CF92" s="3">
        <v>1437768</v>
      </c>
      <c r="CG92" s="5">
        <v>2689525.94</v>
      </c>
      <c r="CH92" s="5">
        <v>864784.97</v>
      </c>
      <c r="CI92" s="3">
        <v>12044160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2077</v>
      </c>
      <c r="CP92" s="3">
        <v>0</v>
      </c>
      <c r="CQ92" s="5">
        <v>11708.75</v>
      </c>
      <c r="CR92" s="3">
        <v>0</v>
      </c>
      <c r="CS92" s="3">
        <v>0</v>
      </c>
      <c r="CT92" s="3">
        <v>0</v>
      </c>
      <c r="CU92" s="5">
        <v>12057945.75</v>
      </c>
      <c r="CV92" s="3">
        <v>0</v>
      </c>
      <c r="CW92" s="5">
        <v>42147003.35</v>
      </c>
      <c r="CX92" s="5">
        <v>28906801.97</v>
      </c>
      <c r="CY92" s="5">
        <v>12364335.84</v>
      </c>
      <c r="CZ92" s="5">
        <v>11674397.42</v>
      </c>
      <c r="DA92" s="5">
        <v>2275328.58</v>
      </c>
      <c r="DB92" s="5">
        <v>2142621.35</v>
      </c>
      <c r="DC92" s="5">
        <v>760054.9</v>
      </c>
      <c r="DD92" s="5">
        <v>742971.4</v>
      </c>
      <c r="DE92" s="3">
        <v>0</v>
      </c>
      <c r="DF92" s="3">
        <v>0</v>
      </c>
      <c r="DG92" s="5">
        <v>1011592.25</v>
      </c>
      <c r="DH92" s="5">
        <v>1124185.6</v>
      </c>
      <c r="DI92" s="5">
        <v>257690.77</v>
      </c>
      <c r="DJ92" s="5">
        <v>249480.96</v>
      </c>
      <c r="DK92" s="5">
        <v>16669002.34</v>
      </c>
      <c r="DL92" s="5">
        <v>15933656.73</v>
      </c>
      <c r="DM92" s="5">
        <v>992666.15</v>
      </c>
      <c r="DN92" s="5">
        <v>997582.86</v>
      </c>
      <c r="DO92" s="5">
        <v>1219187.36</v>
      </c>
      <c r="DP92" s="5">
        <v>896280.1</v>
      </c>
      <c r="DQ92" s="5">
        <v>2748592.07</v>
      </c>
      <c r="DR92" s="5">
        <v>2608487.35</v>
      </c>
      <c r="DS92" s="5">
        <v>1810743.49</v>
      </c>
      <c r="DT92" s="5">
        <v>1789194.77</v>
      </c>
      <c r="DU92" s="5">
        <v>64587.39</v>
      </c>
      <c r="DV92" s="3">
        <v>57407</v>
      </c>
      <c r="DW92" s="5">
        <v>6835776.46</v>
      </c>
      <c r="DX92" s="5">
        <v>6348952.08</v>
      </c>
      <c r="DY92" s="5">
        <v>1623037.78</v>
      </c>
      <c r="DZ92" s="5">
        <v>1339737.28</v>
      </c>
      <c r="EA92" s="5">
        <v>1417980.71</v>
      </c>
      <c r="EB92" s="3">
        <v>1350719</v>
      </c>
      <c r="EC92" s="5">
        <v>1547304.18</v>
      </c>
      <c r="ED92" s="5">
        <v>1561525.52</v>
      </c>
      <c r="EE92" s="5">
        <v>4588322.67</v>
      </c>
      <c r="EF92" s="5">
        <v>4251981.8</v>
      </c>
      <c r="EG92" s="5">
        <v>2197785.91</v>
      </c>
      <c r="EH92" s="5">
        <v>1124184.97</v>
      </c>
      <c r="EI92" s="3">
        <v>0</v>
      </c>
      <c r="EJ92" s="3">
        <v>0</v>
      </c>
      <c r="EK92" s="5">
        <v>2257.87</v>
      </c>
      <c r="EL92" s="3">
        <v>0</v>
      </c>
      <c r="EM92" s="3">
        <v>0</v>
      </c>
      <c r="EN92" s="3">
        <v>0</v>
      </c>
      <c r="EO92" s="5">
        <v>2200043.78</v>
      </c>
      <c r="EP92" s="5">
        <v>1124184.97</v>
      </c>
      <c r="EQ92" s="5">
        <v>2009283.18</v>
      </c>
      <c r="ER92" s="3">
        <v>0</v>
      </c>
      <c r="ES92" s="5">
        <v>1441954.36</v>
      </c>
      <c r="ET92" s="5">
        <v>1981025.02</v>
      </c>
      <c r="EU92" s="3">
        <v>0</v>
      </c>
      <c r="EV92" s="3">
        <v>0</v>
      </c>
      <c r="EW92" s="3">
        <v>0</v>
      </c>
      <c r="EX92" s="3">
        <v>0</v>
      </c>
      <c r="EY92" s="3">
        <v>0</v>
      </c>
      <c r="EZ92" s="3">
        <v>0</v>
      </c>
      <c r="FA92" s="5">
        <v>33744382.79</v>
      </c>
      <c r="FB92" s="5">
        <v>29639800.6</v>
      </c>
      <c r="FC92" s="5">
        <v>3024056.37</v>
      </c>
      <c r="FD92" s="3">
        <v>695125</v>
      </c>
      <c r="FE92" s="5">
        <v>1441954.36</v>
      </c>
      <c r="FF92" s="5">
        <v>1981025.02</v>
      </c>
      <c r="FG92" s="5">
        <v>29278372.06</v>
      </c>
      <c r="FH92" s="5">
        <v>26963650.58</v>
      </c>
      <c r="FI92" s="3">
        <v>2057111</v>
      </c>
      <c r="FJ92" s="4"/>
      <c r="FK92" s="5">
        <v>27221261.06</v>
      </c>
      <c r="FL92" s="4"/>
      <c r="FM92" s="3">
        <v>7450</v>
      </c>
      <c r="FN92" s="4"/>
      <c r="FO92" s="5">
        <v>243.43</v>
      </c>
      <c r="FP92" s="4"/>
      <c r="FQ92" s="3">
        <v>46098</v>
      </c>
      <c r="FR92" s="4"/>
      <c r="FS92" s="5">
        <v>265.65</v>
      </c>
      <c r="FT92" s="4"/>
      <c r="FU92" s="3">
        <v>48251</v>
      </c>
      <c r="FV92" s="4"/>
      <c r="FW92" s="5">
        <v>12455907.49</v>
      </c>
      <c r="FX92" s="4"/>
      <c r="FY92" s="5">
        <v>441969.51</v>
      </c>
      <c r="FZ92" s="4"/>
      <c r="GA92" s="3">
        <v>0</v>
      </c>
      <c r="GB92" s="4"/>
      <c r="GC92" s="5">
        <v>12013937.98</v>
      </c>
      <c r="GD92" s="4"/>
      <c r="GE92" s="3">
        <v>0</v>
      </c>
      <c r="GF92" s="4"/>
      <c r="GG92" s="3">
        <v>0</v>
      </c>
      <c r="GH92" s="4"/>
      <c r="GI92" s="4"/>
      <c r="GJ92" s="4"/>
    </row>
    <row r="93" spans="1:192" ht="12.75">
      <c r="A93" s="2" t="s">
        <v>172</v>
      </c>
      <c r="B93" s="2" t="s">
        <v>57</v>
      </c>
      <c r="C93" s="3">
        <v>61</v>
      </c>
      <c r="D93" s="4"/>
      <c r="E93" s="5">
        <v>2586.35</v>
      </c>
      <c r="F93" s="4"/>
      <c r="G93" s="31">
        <v>0.07</v>
      </c>
      <c r="H93" s="4"/>
      <c r="I93" s="5">
        <v>2746.36</v>
      </c>
      <c r="J93" s="4"/>
      <c r="K93" s="5">
        <v>2678.98</v>
      </c>
      <c r="L93" s="4"/>
      <c r="M93" s="3">
        <v>278452650</v>
      </c>
      <c r="N93" s="4"/>
      <c r="O93" s="24">
        <v>25</v>
      </c>
      <c r="P93" s="25"/>
      <c r="Q93" s="24">
        <v>25</v>
      </c>
      <c r="R93" s="25"/>
      <c r="S93" s="24">
        <v>0</v>
      </c>
      <c r="T93" s="25"/>
      <c r="U93" s="24">
        <v>0</v>
      </c>
      <c r="V93" s="25"/>
      <c r="W93" s="24">
        <v>11.2</v>
      </c>
      <c r="X93" s="25"/>
      <c r="Y93" s="24">
        <v>36.2</v>
      </c>
      <c r="Z93" s="25"/>
      <c r="AA93" s="3">
        <v>14996250</v>
      </c>
      <c r="AB93" s="4"/>
      <c r="AC93" s="5">
        <v>9247851.26</v>
      </c>
      <c r="AD93" s="5">
        <v>9071964.26</v>
      </c>
      <c r="AE93" s="5">
        <v>1233161.84</v>
      </c>
      <c r="AF93" s="3">
        <v>0</v>
      </c>
      <c r="AG93" s="5">
        <v>450.13</v>
      </c>
      <c r="AH93" s="3">
        <v>0</v>
      </c>
      <c r="AI93" s="3">
        <v>9192603</v>
      </c>
      <c r="AJ93" s="3">
        <v>8931664</v>
      </c>
      <c r="AK93" s="3">
        <v>0</v>
      </c>
      <c r="AL93" s="3">
        <v>0</v>
      </c>
      <c r="AM93" s="3">
        <v>0</v>
      </c>
      <c r="AN93" s="3">
        <v>0</v>
      </c>
      <c r="AO93" s="3">
        <v>324270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5">
        <v>69816.07</v>
      </c>
      <c r="AZ93" s="3">
        <v>140489</v>
      </c>
      <c r="BA93" s="5">
        <v>20068152.3</v>
      </c>
      <c r="BB93" s="5">
        <v>18144117.26</v>
      </c>
      <c r="BC93" s="3">
        <v>0</v>
      </c>
      <c r="BD93" s="3">
        <v>0</v>
      </c>
      <c r="BE93" s="3">
        <v>110454</v>
      </c>
      <c r="BF93" s="3">
        <v>113796</v>
      </c>
      <c r="BG93" s="5">
        <v>15396.03</v>
      </c>
      <c r="BH93" s="3">
        <v>0</v>
      </c>
      <c r="BI93" s="3">
        <v>1025</v>
      </c>
      <c r="BJ93" s="3">
        <v>0</v>
      </c>
      <c r="BK93" s="3">
        <v>57948</v>
      </c>
      <c r="BL93" s="3">
        <v>168168</v>
      </c>
      <c r="BM93" s="3">
        <v>8190</v>
      </c>
      <c r="BN93" s="3">
        <v>0</v>
      </c>
      <c r="BO93" s="3">
        <v>393600</v>
      </c>
      <c r="BP93" s="3">
        <v>414442</v>
      </c>
      <c r="BQ93" s="3">
        <v>43094</v>
      </c>
      <c r="BR93" s="3">
        <v>0</v>
      </c>
      <c r="BS93" s="3">
        <v>138459</v>
      </c>
      <c r="BT93" s="3">
        <v>0</v>
      </c>
      <c r="BU93" s="5">
        <v>13660.48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88718</v>
      </c>
      <c r="CD93" s="3">
        <v>62738</v>
      </c>
      <c r="CE93" s="5">
        <v>870544.51</v>
      </c>
      <c r="CF93" s="3">
        <v>759144</v>
      </c>
      <c r="CG93" s="5">
        <v>1608550.4</v>
      </c>
      <c r="CH93" s="3">
        <v>0</v>
      </c>
      <c r="CI93" s="5">
        <v>5031938.9</v>
      </c>
      <c r="CJ93" s="3">
        <v>0</v>
      </c>
      <c r="CK93" s="3">
        <v>0</v>
      </c>
      <c r="CL93" s="3">
        <v>0</v>
      </c>
      <c r="CM93" s="3">
        <v>0</v>
      </c>
      <c r="CN93" s="3">
        <v>0</v>
      </c>
      <c r="CO93" s="3">
        <v>0</v>
      </c>
      <c r="CP93" s="3">
        <v>0</v>
      </c>
      <c r="CQ93" s="3">
        <v>0</v>
      </c>
      <c r="CR93" s="3">
        <v>0</v>
      </c>
      <c r="CS93" s="3">
        <v>0</v>
      </c>
      <c r="CT93" s="3">
        <v>0</v>
      </c>
      <c r="CU93" s="5">
        <v>5031938.9</v>
      </c>
      <c r="CV93" s="3">
        <v>0</v>
      </c>
      <c r="CW93" s="5">
        <v>27579186.11</v>
      </c>
      <c r="CX93" s="5">
        <v>18903261.26</v>
      </c>
      <c r="CY93" s="5">
        <v>9235958.35</v>
      </c>
      <c r="CZ93" s="5">
        <v>12075216.8</v>
      </c>
      <c r="DA93" s="5">
        <v>1185678.75</v>
      </c>
      <c r="DB93" s="3">
        <v>0</v>
      </c>
      <c r="DC93" s="5">
        <v>349212.28</v>
      </c>
      <c r="DD93" s="3">
        <v>9600</v>
      </c>
      <c r="DE93" s="3">
        <v>0</v>
      </c>
      <c r="DF93" s="3">
        <v>0</v>
      </c>
      <c r="DG93" s="5">
        <v>249898.16</v>
      </c>
      <c r="DH93" s="3">
        <v>0</v>
      </c>
      <c r="DI93" s="5">
        <v>680572.5</v>
      </c>
      <c r="DJ93" s="3">
        <v>285360</v>
      </c>
      <c r="DK93" s="5">
        <v>11701320.04</v>
      </c>
      <c r="DL93" s="5">
        <v>12370176.8</v>
      </c>
      <c r="DM93" s="5">
        <v>670635.66</v>
      </c>
      <c r="DN93" s="3">
        <v>284345</v>
      </c>
      <c r="DO93" s="5">
        <v>916504.83</v>
      </c>
      <c r="DP93" s="3">
        <v>697000</v>
      </c>
      <c r="DQ93" s="5">
        <v>1538179.33</v>
      </c>
      <c r="DR93" s="3">
        <v>1616500</v>
      </c>
      <c r="DS93" s="5">
        <v>1022755.08</v>
      </c>
      <c r="DT93" s="3">
        <v>1001930</v>
      </c>
      <c r="DU93" s="5">
        <v>12096.82</v>
      </c>
      <c r="DV93" s="3">
        <v>25000</v>
      </c>
      <c r="DW93" s="5">
        <v>4160171.72</v>
      </c>
      <c r="DX93" s="3">
        <v>3624775</v>
      </c>
      <c r="DY93" s="5">
        <v>716400.22</v>
      </c>
      <c r="DZ93" s="3">
        <v>66600</v>
      </c>
      <c r="EA93" s="5">
        <v>1192855.85</v>
      </c>
      <c r="EB93" s="3">
        <v>645746</v>
      </c>
      <c r="EC93" s="5">
        <v>1035772.82</v>
      </c>
      <c r="ED93" s="3">
        <v>359500</v>
      </c>
      <c r="EE93" s="5">
        <v>2945028.89</v>
      </c>
      <c r="EF93" s="3">
        <v>1071846</v>
      </c>
      <c r="EG93" s="5">
        <v>725337.32</v>
      </c>
      <c r="EH93" s="3">
        <v>0</v>
      </c>
      <c r="EI93" s="3">
        <v>0</v>
      </c>
      <c r="EJ93" s="3">
        <v>0</v>
      </c>
      <c r="EK93" s="5">
        <v>4510.27</v>
      </c>
      <c r="EL93" s="3">
        <v>0</v>
      </c>
      <c r="EM93" s="3">
        <v>5923</v>
      </c>
      <c r="EN93" s="3">
        <v>12000</v>
      </c>
      <c r="EO93" s="5">
        <v>735770.59</v>
      </c>
      <c r="EP93" s="3">
        <v>12000</v>
      </c>
      <c r="EQ93" s="5">
        <v>2122768.14</v>
      </c>
      <c r="ER93" s="3">
        <v>1000000</v>
      </c>
      <c r="ES93" s="5">
        <v>945495.57</v>
      </c>
      <c r="ET93" s="3">
        <v>21503</v>
      </c>
      <c r="EU93" s="5">
        <v>143345.49</v>
      </c>
      <c r="EV93" s="3">
        <v>0</v>
      </c>
      <c r="EW93" s="3">
        <v>0</v>
      </c>
      <c r="EX93" s="3">
        <v>0</v>
      </c>
      <c r="EY93" s="3">
        <v>0</v>
      </c>
      <c r="EZ93" s="3">
        <v>0</v>
      </c>
      <c r="FA93" s="5">
        <v>22753900.44</v>
      </c>
      <c r="FB93" s="5">
        <v>18100300.8</v>
      </c>
      <c r="FC93" s="5">
        <v>2896338.47</v>
      </c>
      <c r="FD93" s="3">
        <v>1709250</v>
      </c>
      <c r="FE93" s="5">
        <v>945495.57</v>
      </c>
      <c r="FF93" s="3">
        <v>21503</v>
      </c>
      <c r="FG93" s="5">
        <v>18912066.4</v>
      </c>
      <c r="FH93" s="5">
        <v>16369547.8</v>
      </c>
      <c r="FI93" s="5">
        <v>1110786.95</v>
      </c>
      <c r="FJ93" s="4"/>
      <c r="FK93" s="5">
        <v>17801279.45</v>
      </c>
      <c r="FL93" s="4"/>
      <c r="FM93" s="3">
        <v>6882</v>
      </c>
      <c r="FN93" s="4"/>
      <c r="FO93" s="5">
        <v>191.39</v>
      </c>
      <c r="FP93" s="4"/>
      <c r="FQ93" s="3">
        <v>42606</v>
      </c>
      <c r="FR93" s="4"/>
      <c r="FS93" s="5">
        <v>206.11</v>
      </c>
      <c r="FT93" s="4"/>
      <c r="FU93" s="3">
        <v>44978</v>
      </c>
      <c r="FV93" s="4"/>
      <c r="FW93" s="5">
        <v>2964048.88</v>
      </c>
      <c r="FX93" s="4"/>
      <c r="FY93" s="5">
        <v>43355.73</v>
      </c>
      <c r="FZ93" s="4"/>
      <c r="GA93" s="3">
        <v>0</v>
      </c>
      <c r="GB93" s="4"/>
      <c r="GC93" s="5">
        <v>2920693.15</v>
      </c>
      <c r="GD93" s="4"/>
      <c r="GE93" s="5">
        <v>5256854.9</v>
      </c>
      <c r="GF93" s="4"/>
      <c r="GG93" s="3">
        <v>0</v>
      </c>
      <c r="GH93" s="4"/>
      <c r="GI93" s="4"/>
      <c r="GJ93" s="4"/>
    </row>
    <row r="94" spans="1:192" ht="12.75">
      <c r="A94" s="2" t="s">
        <v>173</v>
      </c>
      <c r="B94" s="2" t="s">
        <v>174</v>
      </c>
      <c r="C94" s="3">
        <v>101</v>
      </c>
      <c r="D94" s="4"/>
      <c r="E94" s="5">
        <v>576.54</v>
      </c>
      <c r="F94" s="4"/>
      <c r="G94" s="31">
        <v>-0.11</v>
      </c>
      <c r="H94" s="4"/>
      <c r="I94" s="5">
        <v>617.5</v>
      </c>
      <c r="J94" s="4"/>
      <c r="K94" s="5">
        <v>633.71</v>
      </c>
      <c r="L94" s="4"/>
      <c r="M94" s="3">
        <v>42726532</v>
      </c>
      <c r="N94" s="4"/>
      <c r="O94" s="24">
        <v>25</v>
      </c>
      <c r="P94" s="25"/>
      <c r="Q94" s="24">
        <v>25</v>
      </c>
      <c r="R94" s="25"/>
      <c r="S94" s="24">
        <v>0</v>
      </c>
      <c r="T94" s="25"/>
      <c r="U94" s="24">
        <v>0</v>
      </c>
      <c r="V94" s="25"/>
      <c r="W94" s="24">
        <v>5.9</v>
      </c>
      <c r="X94" s="25"/>
      <c r="Y94" s="24">
        <v>30.9</v>
      </c>
      <c r="Z94" s="25"/>
      <c r="AA94" s="3">
        <v>2316340</v>
      </c>
      <c r="AB94" s="4"/>
      <c r="AC94" s="5">
        <v>1301218.75</v>
      </c>
      <c r="AD94" s="3">
        <v>1239809</v>
      </c>
      <c r="AE94" s="5">
        <v>221216.51</v>
      </c>
      <c r="AF94" s="3">
        <v>77200</v>
      </c>
      <c r="AG94" s="5">
        <v>122.06</v>
      </c>
      <c r="AH94" s="3">
        <v>120</v>
      </c>
      <c r="AI94" s="3">
        <v>2590965</v>
      </c>
      <c r="AJ94" s="3">
        <v>2440915</v>
      </c>
      <c r="AK94" s="3">
        <v>0</v>
      </c>
      <c r="AL94" s="3">
        <v>31537</v>
      </c>
      <c r="AM94" s="3">
        <v>0</v>
      </c>
      <c r="AN94" s="3">
        <v>0</v>
      </c>
      <c r="AO94" s="3">
        <v>0</v>
      </c>
      <c r="AP94" s="3">
        <v>0</v>
      </c>
      <c r="AQ94" s="3">
        <v>40576</v>
      </c>
      <c r="AR94" s="3">
        <v>43865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5">
        <v>4154098.32</v>
      </c>
      <c r="BB94" s="3">
        <v>3833446</v>
      </c>
      <c r="BC94" s="3">
        <v>0</v>
      </c>
      <c r="BD94" s="3">
        <v>0</v>
      </c>
      <c r="BE94" s="3">
        <v>26128</v>
      </c>
      <c r="BF94" s="3">
        <v>25545</v>
      </c>
      <c r="BG94" s="3">
        <v>4000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454080</v>
      </c>
      <c r="BP94" s="3">
        <v>443424</v>
      </c>
      <c r="BQ94" s="3">
        <v>4608</v>
      </c>
      <c r="BR94" s="3">
        <v>0</v>
      </c>
      <c r="BS94" s="3">
        <v>23834</v>
      </c>
      <c r="BT94" s="5">
        <v>30875.32</v>
      </c>
      <c r="BU94" s="5">
        <v>2512.7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43606</v>
      </c>
      <c r="CD94" s="3">
        <v>36764</v>
      </c>
      <c r="CE94" s="5">
        <v>558768.7</v>
      </c>
      <c r="CF94" s="5">
        <v>536608.32</v>
      </c>
      <c r="CG94" s="5">
        <v>787783.76</v>
      </c>
      <c r="CH94" s="3">
        <v>718474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5">
        <v>5500650.78</v>
      </c>
      <c r="CX94" s="5">
        <v>5088528.32</v>
      </c>
      <c r="CY94" s="5">
        <v>2192425.75</v>
      </c>
      <c r="CZ94" s="5">
        <v>2182775.88</v>
      </c>
      <c r="DA94" s="5">
        <v>254579.63</v>
      </c>
      <c r="DB94" s="5">
        <v>208345.66</v>
      </c>
      <c r="DC94" s="5">
        <v>86601.95</v>
      </c>
      <c r="DD94" s="5">
        <v>94157.11</v>
      </c>
      <c r="DE94" s="3">
        <v>0</v>
      </c>
      <c r="DF94" s="3">
        <v>0</v>
      </c>
      <c r="DG94" s="5">
        <v>430381.93</v>
      </c>
      <c r="DH94" s="5">
        <v>208983.6</v>
      </c>
      <c r="DI94" s="5">
        <v>157851.04</v>
      </c>
      <c r="DJ94" s="3">
        <v>90305</v>
      </c>
      <c r="DK94" s="5">
        <v>3121840.3</v>
      </c>
      <c r="DL94" s="5">
        <v>2784567.25</v>
      </c>
      <c r="DM94" s="5">
        <v>167026.32</v>
      </c>
      <c r="DN94" s="5">
        <v>132652.47</v>
      </c>
      <c r="DO94" s="5">
        <v>104473.17</v>
      </c>
      <c r="DP94" s="5">
        <v>75243.1</v>
      </c>
      <c r="DQ94" s="5">
        <v>454578.93</v>
      </c>
      <c r="DR94" s="5">
        <v>375941.32</v>
      </c>
      <c r="DS94" s="5">
        <v>148550.39</v>
      </c>
      <c r="DT94" s="5">
        <v>131335.12</v>
      </c>
      <c r="DU94" s="5">
        <v>4276.06</v>
      </c>
      <c r="DV94" s="3">
        <v>0</v>
      </c>
      <c r="DW94" s="5">
        <v>878904.87</v>
      </c>
      <c r="DX94" s="5">
        <v>715172.01</v>
      </c>
      <c r="DY94" s="5">
        <v>228534.93</v>
      </c>
      <c r="DZ94" s="5">
        <v>221572.09</v>
      </c>
      <c r="EA94" s="5">
        <v>369333.7</v>
      </c>
      <c r="EB94" s="5">
        <v>430916.91</v>
      </c>
      <c r="EC94" s="5">
        <v>322280.85</v>
      </c>
      <c r="ED94" s="5">
        <v>225492.63</v>
      </c>
      <c r="EE94" s="5">
        <v>920149.48</v>
      </c>
      <c r="EF94" s="5">
        <v>877981.63</v>
      </c>
      <c r="EG94" s="5">
        <v>270596.98</v>
      </c>
      <c r="EH94" s="5">
        <v>266268.28</v>
      </c>
      <c r="EI94" s="3">
        <v>0</v>
      </c>
      <c r="EJ94" s="3">
        <v>0</v>
      </c>
      <c r="EK94" s="3">
        <v>0</v>
      </c>
      <c r="EL94" s="3">
        <v>1000</v>
      </c>
      <c r="EM94" s="3">
        <v>0</v>
      </c>
      <c r="EN94" s="3">
        <v>0</v>
      </c>
      <c r="EO94" s="5">
        <v>270596.98</v>
      </c>
      <c r="EP94" s="5">
        <v>267268.28</v>
      </c>
      <c r="EQ94" s="3">
        <v>0</v>
      </c>
      <c r="ER94" s="3">
        <v>0</v>
      </c>
      <c r="ES94" s="5">
        <v>289623.81</v>
      </c>
      <c r="ET94" s="5">
        <v>174446.9</v>
      </c>
      <c r="EU94" s="5">
        <v>40200.33</v>
      </c>
      <c r="EV94" s="3">
        <v>0</v>
      </c>
      <c r="EW94" s="3">
        <v>0</v>
      </c>
      <c r="EX94" s="3">
        <v>0</v>
      </c>
      <c r="EY94" s="3">
        <v>0</v>
      </c>
      <c r="EZ94" s="3">
        <v>0</v>
      </c>
      <c r="FA94" s="5">
        <v>5521315.77</v>
      </c>
      <c r="FB94" s="5">
        <v>4819436.07</v>
      </c>
      <c r="FC94" s="5">
        <v>55932.3</v>
      </c>
      <c r="FD94" s="5">
        <v>16447.82</v>
      </c>
      <c r="FE94" s="5">
        <v>289623.81</v>
      </c>
      <c r="FF94" s="5">
        <v>174446.9</v>
      </c>
      <c r="FG94" s="5">
        <v>5175759.66</v>
      </c>
      <c r="FH94" s="5">
        <v>4628541.35</v>
      </c>
      <c r="FI94" s="5">
        <v>440871.88</v>
      </c>
      <c r="FJ94" s="4"/>
      <c r="FK94" s="5">
        <v>4734887.78</v>
      </c>
      <c r="FL94" s="4"/>
      <c r="FM94" s="3">
        <v>8212</v>
      </c>
      <c r="FN94" s="4"/>
      <c r="FO94" s="5">
        <v>50.04</v>
      </c>
      <c r="FP94" s="4"/>
      <c r="FQ94" s="3">
        <v>38565</v>
      </c>
      <c r="FR94" s="4"/>
      <c r="FS94" s="5">
        <v>55.39</v>
      </c>
      <c r="FT94" s="4"/>
      <c r="FU94" s="3">
        <v>41024</v>
      </c>
      <c r="FV94" s="4"/>
      <c r="FW94" s="5">
        <v>601428.61</v>
      </c>
      <c r="FX94" s="4"/>
      <c r="FY94" s="5">
        <v>98225.02</v>
      </c>
      <c r="FZ94" s="4"/>
      <c r="GA94" s="3">
        <v>0</v>
      </c>
      <c r="GB94" s="4"/>
      <c r="GC94" s="5">
        <v>503203.59</v>
      </c>
      <c r="GD94" s="4"/>
      <c r="GE94" s="3">
        <v>0</v>
      </c>
      <c r="GF94" s="4"/>
      <c r="GG94" s="3">
        <v>0</v>
      </c>
      <c r="GH94" s="4"/>
      <c r="GI94" s="4"/>
      <c r="GJ94" s="4"/>
    </row>
    <row r="95" spans="1:192" ht="12.75">
      <c r="A95" s="2" t="s">
        <v>175</v>
      </c>
      <c r="B95" s="2" t="s">
        <v>176</v>
      </c>
      <c r="C95" s="3">
        <v>56</v>
      </c>
      <c r="D95" s="4"/>
      <c r="E95" s="5">
        <v>524.94</v>
      </c>
      <c r="F95" s="4"/>
      <c r="G95" s="31">
        <v>0.1</v>
      </c>
      <c r="H95" s="4"/>
      <c r="I95" s="5">
        <v>552.76</v>
      </c>
      <c r="J95" s="4"/>
      <c r="K95" s="5">
        <v>529.2</v>
      </c>
      <c r="L95" s="4"/>
      <c r="M95" s="3">
        <v>9740108</v>
      </c>
      <c r="N95" s="4"/>
      <c r="O95" s="24">
        <v>25</v>
      </c>
      <c r="P95" s="25"/>
      <c r="Q95" s="24">
        <v>25</v>
      </c>
      <c r="R95" s="25"/>
      <c r="S95" s="24">
        <v>0</v>
      </c>
      <c r="T95" s="25"/>
      <c r="U95" s="24">
        <v>0</v>
      </c>
      <c r="V95" s="25"/>
      <c r="W95" s="24">
        <v>14.2</v>
      </c>
      <c r="X95" s="25"/>
      <c r="Y95" s="24">
        <v>39.2</v>
      </c>
      <c r="Z95" s="25"/>
      <c r="AA95" s="3">
        <v>1789960</v>
      </c>
      <c r="AB95" s="4"/>
      <c r="AC95" s="5">
        <v>347869.22</v>
      </c>
      <c r="AD95" s="3">
        <v>352000</v>
      </c>
      <c r="AE95" s="5">
        <v>318500.8</v>
      </c>
      <c r="AF95" s="3">
        <v>165125</v>
      </c>
      <c r="AG95" s="3">
        <v>0</v>
      </c>
      <c r="AH95" s="3">
        <v>0</v>
      </c>
      <c r="AI95" s="3">
        <v>2751119</v>
      </c>
      <c r="AJ95" s="3">
        <v>3245796</v>
      </c>
      <c r="AK95" s="3">
        <v>0</v>
      </c>
      <c r="AL95" s="3">
        <v>28225</v>
      </c>
      <c r="AM95" s="3">
        <v>0</v>
      </c>
      <c r="AN95" s="3">
        <v>0</v>
      </c>
      <c r="AO95" s="3">
        <v>135270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5">
        <v>9877.9</v>
      </c>
      <c r="AZ95" s="3">
        <v>10000</v>
      </c>
      <c r="BA95" s="5">
        <v>3562636.92</v>
      </c>
      <c r="BB95" s="3">
        <v>3801146</v>
      </c>
      <c r="BC95" s="3">
        <v>0</v>
      </c>
      <c r="BD95" s="3">
        <v>0</v>
      </c>
      <c r="BE95" s="3">
        <v>21819</v>
      </c>
      <c r="BF95" s="3">
        <v>22862</v>
      </c>
      <c r="BG95" s="5">
        <v>3288.21</v>
      </c>
      <c r="BH95" s="3">
        <v>6000</v>
      </c>
      <c r="BI95" s="3">
        <v>0</v>
      </c>
      <c r="BJ95" s="3">
        <v>0</v>
      </c>
      <c r="BK95" s="3">
        <v>38025</v>
      </c>
      <c r="BL95" s="3">
        <v>19340</v>
      </c>
      <c r="BM95" s="3">
        <v>0</v>
      </c>
      <c r="BN95" s="3">
        <v>0</v>
      </c>
      <c r="BO95" s="3">
        <v>122880</v>
      </c>
      <c r="BP95" s="3">
        <v>153383</v>
      </c>
      <c r="BQ95" s="3">
        <v>3834</v>
      </c>
      <c r="BR95" s="3">
        <v>0</v>
      </c>
      <c r="BS95" s="3">
        <v>9209</v>
      </c>
      <c r="BT95" s="3">
        <v>0</v>
      </c>
      <c r="BU95" s="5">
        <v>1858.38</v>
      </c>
      <c r="BV95" s="3">
        <v>1900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5">
        <v>115733.46</v>
      </c>
      <c r="CD95" s="3">
        <v>120403</v>
      </c>
      <c r="CE95" s="5">
        <v>316647.05</v>
      </c>
      <c r="CF95" s="3">
        <v>323888</v>
      </c>
      <c r="CG95" s="5">
        <v>258090.41</v>
      </c>
      <c r="CH95" s="5">
        <v>240586.41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5">
        <v>4137374.38</v>
      </c>
      <c r="CX95" s="5">
        <v>4365620.41</v>
      </c>
      <c r="CY95" s="5">
        <v>1798546.02</v>
      </c>
      <c r="CZ95" s="3">
        <v>1928813</v>
      </c>
      <c r="DA95" s="5">
        <v>232501.9</v>
      </c>
      <c r="DB95" s="3">
        <v>263323</v>
      </c>
      <c r="DC95" s="5">
        <v>11916.61</v>
      </c>
      <c r="DD95" s="3">
        <v>12000</v>
      </c>
      <c r="DE95" s="3">
        <v>0</v>
      </c>
      <c r="DF95" s="3">
        <v>0</v>
      </c>
      <c r="DG95" s="5">
        <v>65552.32</v>
      </c>
      <c r="DH95" s="3">
        <v>56946</v>
      </c>
      <c r="DI95" s="5">
        <v>139859.51</v>
      </c>
      <c r="DJ95" s="3">
        <v>159430</v>
      </c>
      <c r="DK95" s="5">
        <v>2248376.36</v>
      </c>
      <c r="DL95" s="3">
        <v>2420512</v>
      </c>
      <c r="DM95" s="5">
        <v>130716.34</v>
      </c>
      <c r="DN95" s="3">
        <v>152385</v>
      </c>
      <c r="DO95" s="5">
        <v>53479.53</v>
      </c>
      <c r="DP95" s="3">
        <v>65587</v>
      </c>
      <c r="DQ95" s="5">
        <v>316592.18</v>
      </c>
      <c r="DR95" s="5">
        <v>411257.79</v>
      </c>
      <c r="DS95" s="5">
        <v>110957.46</v>
      </c>
      <c r="DT95" s="3">
        <v>138572</v>
      </c>
      <c r="DU95" s="5">
        <v>761.79</v>
      </c>
      <c r="DV95" s="3">
        <v>10000</v>
      </c>
      <c r="DW95" s="5">
        <v>612507.3</v>
      </c>
      <c r="DX95" s="5">
        <v>777801.79</v>
      </c>
      <c r="DY95" s="5">
        <v>116012.73</v>
      </c>
      <c r="DZ95" s="3">
        <v>146112</v>
      </c>
      <c r="EA95" s="5">
        <v>276597.21</v>
      </c>
      <c r="EB95" s="5">
        <v>276560.97</v>
      </c>
      <c r="EC95" s="5">
        <v>174553.88</v>
      </c>
      <c r="ED95" s="3">
        <v>243307</v>
      </c>
      <c r="EE95" s="5">
        <v>567163.82</v>
      </c>
      <c r="EF95" s="5">
        <v>665979.97</v>
      </c>
      <c r="EG95" s="5">
        <v>190486.56</v>
      </c>
      <c r="EH95" s="3">
        <v>219990</v>
      </c>
      <c r="EI95" s="3">
        <v>0</v>
      </c>
      <c r="EJ95" s="3">
        <v>0</v>
      </c>
      <c r="EK95" s="3">
        <v>0</v>
      </c>
      <c r="EL95" s="3">
        <v>250</v>
      </c>
      <c r="EM95" s="3">
        <v>0</v>
      </c>
      <c r="EN95" s="3">
        <v>0</v>
      </c>
      <c r="EO95" s="5">
        <v>190486.56</v>
      </c>
      <c r="EP95" s="3">
        <v>220240</v>
      </c>
      <c r="EQ95" s="5">
        <v>239603.78</v>
      </c>
      <c r="ER95" s="3">
        <v>105000</v>
      </c>
      <c r="ES95" s="5">
        <v>124500.09</v>
      </c>
      <c r="ET95" s="5">
        <v>127494.5</v>
      </c>
      <c r="EU95" s="3">
        <v>0</v>
      </c>
      <c r="EV95" s="3">
        <v>0</v>
      </c>
      <c r="EW95" s="3">
        <v>0</v>
      </c>
      <c r="EX95" s="3">
        <v>0</v>
      </c>
      <c r="EY95" s="3">
        <v>0</v>
      </c>
      <c r="EZ95" s="3">
        <v>0</v>
      </c>
      <c r="FA95" s="5">
        <v>3982637.91</v>
      </c>
      <c r="FB95" s="5">
        <v>4317028.26</v>
      </c>
      <c r="FC95" s="5">
        <v>248274.63</v>
      </c>
      <c r="FD95" s="3">
        <v>161500</v>
      </c>
      <c r="FE95" s="5">
        <v>124500.09</v>
      </c>
      <c r="FF95" s="5">
        <v>127494.5</v>
      </c>
      <c r="FG95" s="5">
        <v>3609863.19</v>
      </c>
      <c r="FH95" s="5">
        <v>4028033.76</v>
      </c>
      <c r="FI95" s="5">
        <v>220271.08</v>
      </c>
      <c r="FJ95" s="4"/>
      <c r="FK95" s="5">
        <v>3389592.11</v>
      </c>
      <c r="FL95" s="4"/>
      <c r="FM95" s="3">
        <v>6457</v>
      </c>
      <c r="FN95" s="4"/>
      <c r="FO95" s="5">
        <v>38.2</v>
      </c>
      <c r="FP95" s="4"/>
      <c r="FQ95" s="3">
        <v>42638</v>
      </c>
      <c r="FR95" s="4"/>
      <c r="FS95" s="5">
        <v>41.72</v>
      </c>
      <c r="FT95" s="4"/>
      <c r="FU95" s="3">
        <v>45087</v>
      </c>
      <c r="FV95" s="4"/>
      <c r="FW95" s="5">
        <v>1717504.42</v>
      </c>
      <c r="FX95" s="4"/>
      <c r="FY95" s="5">
        <v>9891.38</v>
      </c>
      <c r="FZ95" s="4"/>
      <c r="GA95" s="3">
        <v>0</v>
      </c>
      <c r="GB95" s="4"/>
      <c r="GC95" s="5">
        <v>1707613.04</v>
      </c>
      <c r="GD95" s="4"/>
      <c r="GE95" s="3">
        <v>0</v>
      </c>
      <c r="GF95" s="4"/>
      <c r="GG95" s="3">
        <v>0</v>
      </c>
      <c r="GH95" s="4"/>
      <c r="GI95" s="4"/>
      <c r="GJ95" s="4"/>
    </row>
    <row r="96" spans="1:192" ht="12.75">
      <c r="A96" s="2" t="s">
        <v>177</v>
      </c>
      <c r="B96" s="2" t="s">
        <v>178</v>
      </c>
      <c r="C96" s="3">
        <v>622</v>
      </c>
      <c r="D96" s="4"/>
      <c r="E96" s="5">
        <v>4007.86</v>
      </c>
      <c r="F96" s="4"/>
      <c r="G96" s="31">
        <v>0.03</v>
      </c>
      <c r="H96" s="4"/>
      <c r="I96" s="5">
        <v>4211.81</v>
      </c>
      <c r="J96" s="4"/>
      <c r="K96" s="5">
        <v>4239.01</v>
      </c>
      <c r="L96" s="4"/>
      <c r="M96" s="3">
        <v>221844916</v>
      </c>
      <c r="N96" s="4"/>
      <c r="O96" s="24">
        <v>25</v>
      </c>
      <c r="P96" s="25"/>
      <c r="Q96" s="24">
        <v>25</v>
      </c>
      <c r="R96" s="25"/>
      <c r="S96" s="24">
        <v>0</v>
      </c>
      <c r="T96" s="25"/>
      <c r="U96" s="24">
        <v>0</v>
      </c>
      <c r="V96" s="25"/>
      <c r="W96" s="24">
        <v>7.2</v>
      </c>
      <c r="X96" s="25"/>
      <c r="Y96" s="24">
        <v>32.2</v>
      </c>
      <c r="Z96" s="25"/>
      <c r="AA96" s="5">
        <v>16716167.14</v>
      </c>
      <c r="AB96" s="4"/>
      <c r="AC96" s="5">
        <v>6391014.87</v>
      </c>
      <c r="AD96" s="3">
        <v>6373424</v>
      </c>
      <c r="AE96" s="5">
        <v>1451032.51</v>
      </c>
      <c r="AF96" s="3">
        <v>760500</v>
      </c>
      <c r="AG96" s="3">
        <v>0</v>
      </c>
      <c r="AH96" s="3">
        <v>0</v>
      </c>
      <c r="AI96" s="3">
        <v>18539684</v>
      </c>
      <c r="AJ96" s="3">
        <v>18637157</v>
      </c>
      <c r="AK96" s="3">
        <v>0</v>
      </c>
      <c r="AL96" s="3">
        <v>214669</v>
      </c>
      <c r="AM96" s="3">
        <v>0</v>
      </c>
      <c r="AN96" s="3">
        <v>486334</v>
      </c>
      <c r="AO96" s="3">
        <v>0</v>
      </c>
      <c r="AP96" s="3">
        <v>0</v>
      </c>
      <c r="AQ96" s="3">
        <v>0</v>
      </c>
      <c r="AR96" s="3">
        <v>85270</v>
      </c>
      <c r="AS96" s="3">
        <v>0</v>
      </c>
      <c r="AT96" s="3">
        <v>0</v>
      </c>
      <c r="AU96" s="3">
        <v>0</v>
      </c>
      <c r="AV96" s="3">
        <v>0</v>
      </c>
      <c r="AW96" s="3">
        <v>2927</v>
      </c>
      <c r="AX96" s="3">
        <v>2602</v>
      </c>
      <c r="AY96" s="3">
        <v>100</v>
      </c>
      <c r="AZ96" s="3">
        <v>1050</v>
      </c>
      <c r="BA96" s="5">
        <v>26384758.38</v>
      </c>
      <c r="BB96" s="3">
        <v>26561006</v>
      </c>
      <c r="BC96" s="5">
        <v>78315.49</v>
      </c>
      <c r="BD96" s="3">
        <v>74948</v>
      </c>
      <c r="BE96" s="3">
        <v>174774</v>
      </c>
      <c r="BF96" s="3">
        <v>173882</v>
      </c>
      <c r="BG96" s="5">
        <v>43060.84</v>
      </c>
      <c r="BH96" s="3">
        <v>36500</v>
      </c>
      <c r="BI96" s="3">
        <v>1350</v>
      </c>
      <c r="BJ96" s="3">
        <v>1300</v>
      </c>
      <c r="BK96" s="3">
        <v>45825</v>
      </c>
      <c r="BL96" s="3">
        <v>86948</v>
      </c>
      <c r="BM96" s="3">
        <v>14820</v>
      </c>
      <c r="BN96" s="3">
        <v>0</v>
      </c>
      <c r="BO96" s="3">
        <v>782880</v>
      </c>
      <c r="BP96" s="3">
        <v>812944</v>
      </c>
      <c r="BQ96" s="3">
        <v>35977</v>
      </c>
      <c r="BR96" s="3">
        <v>34000</v>
      </c>
      <c r="BS96" s="3">
        <v>56875</v>
      </c>
      <c r="BT96" s="3">
        <v>51795</v>
      </c>
      <c r="BU96" s="5">
        <v>22578.4</v>
      </c>
      <c r="BV96" s="3">
        <v>23300</v>
      </c>
      <c r="BW96" s="3">
        <v>0</v>
      </c>
      <c r="BX96" s="3">
        <v>0</v>
      </c>
      <c r="BY96" s="3">
        <v>354600</v>
      </c>
      <c r="BZ96" s="3">
        <v>383000</v>
      </c>
      <c r="CA96" s="3">
        <v>0</v>
      </c>
      <c r="CB96" s="3">
        <v>0</v>
      </c>
      <c r="CC96" s="5">
        <v>359682.39</v>
      </c>
      <c r="CD96" s="3">
        <v>500568</v>
      </c>
      <c r="CE96" s="5">
        <v>1970738.12</v>
      </c>
      <c r="CF96" s="3">
        <v>2179185</v>
      </c>
      <c r="CG96" s="5">
        <v>2786837.82</v>
      </c>
      <c r="CH96" s="5">
        <v>2589435.94</v>
      </c>
      <c r="CI96" s="3">
        <v>1700000</v>
      </c>
      <c r="CJ96" s="3">
        <v>858600</v>
      </c>
      <c r="CK96" s="3">
        <v>0</v>
      </c>
      <c r="CL96" s="3">
        <v>0</v>
      </c>
      <c r="CM96" s="3">
        <v>0</v>
      </c>
      <c r="CN96" s="3">
        <v>0</v>
      </c>
      <c r="CO96" s="5">
        <v>2640.02</v>
      </c>
      <c r="CP96" s="3">
        <v>2500</v>
      </c>
      <c r="CQ96" s="3">
        <v>0</v>
      </c>
      <c r="CR96" s="3">
        <v>0</v>
      </c>
      <c r="CS96" s="3">
        <v>0</v>
      </c>
      <c r="CT96" s="3">
        <v>0</v>
      </c>
      <c r="CU96" s="5">
        <v>1702640.02</v>
      </c>
      <c r="CV96" s="3">
        <v>861100</v>
      </c>
      <c r="CW96" s="5">
        <v>32844974.34</v>
      </c>
      <c r="CX96" s="5">
        <v>32190726.94</v>
      </c>
      <c r="CY96" s="5">
        <v>13193125.01</v>
      </c>
      <c r="CZ96" s="5">
        <v>13000885.04</v>
      </c>
      <c r="DA96" s="5">
        <v>2146040.23</v>
      </c>
      <c r="DB96" s="5">
        <v>2022762.6</v>
      </c>
      <c r="DC96" s="5">
        <v>919588.7</v>
      </c>
      <c r="DD96" s="5">
        <v>981880.25</v>
      </c>
      <c r="DE96" s="5">
        <v>144959.03</v>
      </c>
      <c r="DF96" s="5">
        <v>139549.74</v>
      </c>
      <c r="DG96" s="5">
        <v>591355.38</v>
      </c>
      <c r="DH96" s="5">
        <v>700863.13</v>
      </c>
      <c r="DI96" s="5">
        <v>1070907.4</v>
      </c>
      <c r="DJ96" s="5">
        <v>1250552.22</v>
      </c>
      <c r="DK96" s="5">
        <v>18065975.75</v>
      </c>
      <c r="DL96" s="5">
        <v>18096492.98</v>
      </c>
      <c r="DM96" s="5">
        <v>638216.42</v>
      </c>
      <c r="DN96" s="5">
        <v>622981.59</v>
      </c>
      <c r="DO96" s="5">
        <v>804543.98</v>
      </c>
      <c r="DP96" s="3">
        <v>843295</v>
      </c>
      <c r="DQ96" s="5">
        <v>2477355.03</v>
      </c>
      <c r="DR96" s="5">
        <v>3184886.15</v>
      </c>
      <c r="DS96" s="5">
        <v>1484930.03</v>
      </c>
      <c r="DT96" s="3">
        <v>1719480</v>
      </c>
      <c r="DU96" s="5">
        <v>11865.75</v>
      </c>
      <c r="DV96" s="3">
        <v>26000</v>
      </c>
      <c r="DW96" s="5">
        <v>5416911.21</v>
      </c>
      <c r="DX96" s="5">
        <v>6396642.74</v>
      </c>
      <c r="DY96" s="5">
        <v>1288333.39</v>
      </c>
      <c r="DZ96" s="5">
        <v>1204463.43</v>
      </c>
      <c r="EA96" s="5">
        <v>1479527.95</v>
      </c>
      <c r="EB96" s="5">
        <v>1508218.94</v>
      </c>
      <c r="EC96" s="5">
        <v>1553297.74</v>
      </c>
      <c r="ED96" s="5">
        <v>1547872.38</v>
      </c>
      <c r="EE96" s="5">
        <v>4321159.08</v>
      </c>
      <c r="EF96" s="5">
        <v>4260554.75</v>
      </c>
      <c r="EG96" s="5">
        <v>1640531.67</v>
      </c>
      <c r="EH96" s="5">
        <v>1683858.3</v>
      </c>
      <c r="EI96" s="3">
        <v>0</v>
      </c>
      <c r="EJ96" s="3">
        <v>0</v>
      </c>
      <c r="EK96" s="5">
        <v>2212.96</v>
      </c>
      <c r="EL96" s="3">
        <v>2267</v>
      </c>
      <c r="EM96" s="3">
        <v>0</v>
      </c>
      <c r="EN96" s="3">
        <v>0</v>
      </c>
      <c r="EO96" s="5">
        <v>1642744.63</v>
      </c>
      <c r="EP96" s="5">
        <v>1686125.3</v>
      </c>
      <c r="EQ96" s="5">
        <v>43946.65</v>
      </c>
      <c r="ER96" s="3">
        <v>387905</v>
      </c>
      <c r="ES96" s="5">
        <v>3075532.92</v>
      </c>
      <c r="ET96" s="3">
        <v>1378191</v>
      </c>
      <c r="EU96" s="3">
        <v>52000</v>
      </c>
      <c r="EV96" s="3">
        <v>51975</v>
      </c>
      <c r="EW96" s="3">
        <v>0</v>
      </c>
      <c r="EX96" s="3">
        <v>0</v>
      </c>
      <c r="EY96" s="5">
        <v>5229.55</v>
      </c>
      <c r="EZ96" s="3">
        <v>0</v>
      </c>
      <c r="FA96" s="5">
        <v>32623499.79</v>
      </c>
      <c r="FB96" s="5">
        <v>32257886.77</v>
      </c>
      <c r="FC96" s="5">
        <v>484935.81</v>
      </c>
      <c r="FD96" s="5">
        <v>1268836.5</v>
      </c>
      <c r="FE96" s="5">
        <v>3075532.92</v>
      </c>
      <c r="FF96" s="3">
        <v>1378191</v>
      </c>
      <c r="FG96" s="5">
        <v>29063031.06</v>
      </c>
      <c r="FH96" s="5">
        <v>29610859.27</v>
      </c>
      <c r="FI96" s="5">
        <v>2522094.97</v>
      </c>
      <c r="FJ96" s="4"/>
      <c r="FK96" s="5">
        <v>26540936.09</v>
      </c>
      <c r="FL96" s="4"/>
      <c r="FM96" s="3">
        <v>6622</v>
      </c>
      <c r="FN96" s="4"/>
      <c r="FO96" s="5">
        <v>277.5</v>
      </c>
      <c r="FP96" s="4"/>
      <c r="FQ96" s="3">
        <v>42384</v>
      </c>
      <c r="FR96" s="4"/>
      <c r="FS96" s="5">
        <v>300.48</v>
      </c>
      <c r="FT96" s="4"/>
      <c r="FU96" s="3">
        <v>44440</v>
      </c>
      <c r="FV96" s="4"/>
      <c r="FW96" s="5">
        <v>2221680.09</v>
      </c>
      <c r="FX96" s="4"/>
      <c r="FY96" s="5">
        <v>87848.1</v>
      </c>
      <c r="FZ96" s="4"/>
      <c r="GA96" s="3">
        <v>0</v>
      </c>
      <c r="GB96" s="4"/>
      <c r="GC96" s="5">
        <v>2133831.99</v>
      </c>
      <c r="GD96" s="4"/>
      <c r="GE96" s="3">
        <v>0</v>
      </c>
      <c r="GF96" s="4"/>
      <c r="GG96" s="3">
        <v>0</v>
      </c>
      <c r="GH96" s="4"/>
      <c r="GI96" s="4"/>
      <c r="GJ96" s="4"/>
    </row>
    <row r="97" spans="1:192" ht="12.75">
      <c r="A97" s="2" t="s">
        <v>179</v>
      </c>
      <c r="B97" s="2" t="s">
        <v>180</v>
      </c>
      <c r="C97" s="3">
        <v>122</v>
      </c>
      <c r="D97" s="4"/>
      <c r="E97" s="5">
        <v>666.99</v>
      </c>
      <c r="F97" s="4"/>
      <c r="G97" s="31">
        <v>-0.09</v>
      </c>
      <c r="H97" s="4"/>
      <c r="I97" s="5">
        <v>709.77</v>
      </c>
      <c r="J97" s="4"/>
      <c r="K97" s="5">
        <v>766.1</v>
      </c>
      <c r="L97" s="4"/>
      <c r="M97" s="3">
        <v>31074362</v>
      </c>
      <c r="N97" s="4"/>
      <c r="O97" s="24">
        <v>25</v>
      </c>
      <c r="P97" s="25"/>
      <c r="Q97" s="24">
        <v>25</v>
      </c>
      <c r="R97" s="25"/>
      <c r="S97" s="24">
        <v>0</v>
      </c>
      <c r="T97" s="25"/>
      <c r="U97" s="24">
        <v>0</v>
      </c>
      <c r="V97" s="25"/>
      <c r="W97" s="24">
        <v>4.1</v>
      </c>
      <c r="X97" s="25"/>
      <c r="Y97" s="24">
        <v>29.1</v>
      </c>
      <c r="Z97" s="25"/>
      <c r="AA97" s="5">
        <v>1591883.22</v>
      </c>
      <c r="AB97" s="4"/>
      <c r="AC97" s="5">
        <v>777417.9</v>
      </c>
      <c r="AD97" s="3">
        <v>860251</v>
      </c>
      <c r="AE97" s="5">
        <v>588368.52</v>
      </c>
      <c r="AF97" s="3">
        <v>399049</v>
      </c>
      <c r="AG97" s="3">
        <v>0</v>
      </c>
      <c r="AH97" s="3">
        <v>0</v>
      </c>
      <c r="AI97" s="3">
        <v>3556060</v>
      </c>
      <c r="AJ97" s="3">
        <v>3286808</v>
      </c>
      <c r="AK97" s="3">
        <v>0</v>
      </c>
      <c r="AL97" s="3">
        <v>36155</v>
      </c>
      <c r="AM97" s="3">
        <v>0</v>
      </c>
      <c r="AN97" s="3">
        <v>0</v>
      </c>
      <c r="AO97" s="3">
        <v>0</v>
      </c>
      <c r="AP97" s="3">
        <v>0</v>
      </c>
      <c r="AQ97" s="3">
        <v>32455</v>
      </c>
      <c r="AR97" s="3">
        <v>163478</v>
      </c>
      <c r="AS97" s="3">
        <v>0</v>
      </c>
      <c r="AT97" s="3">
        <v>0</v>
      </c>
      <c r="AU97" s="3">
        <v>0</v>
      </c>
      <c r="AV97" s="3">
        <v>0</v>
      </c>
      <c r="AW97" s="3">
        <v>7019</v>
      </c>
      <c r="AX97" s="3">
        <v>6239</v>
      </c>
      <c r="AY97" s="3">
        <v>350</v>
      </c>
      <c r="AZ97" s="3">
        <v>350</v>
      </c>
      <c r="BA97" s="5">
        <v>4961670.42</v>
      </c>
      <c r="BB97" s="3">
        <v>4752330</v>
      </c>
      <c r="BC97" s="3">
        <v>0</v>
      </c>
      <c r="BD97" s="3">
        <v>0</v>
      </c>
      <c r="BE97" s="3">
        <v>31586</v>
      </c>
      <c r="BF97" s="3">
        <v>29286</v>
      </c>
      <c r="BG97" s="5">
        <v>13830.78</v>
      </c>
      <c r="BH97" s="3">
        <v>2000</v>
      </c>
      <c r="BI97" s="3">
        <v>175</v>
      </c>
      <c r="BJ97" s="5">
        <v>156.23</v>
      </c>
      <c r="BK97" s="3">
        <v>35198</v>
      </c>
      <c r="BL97" s="3">
        <v>35592</v>
      </c>
      <c r="BM97" s="3">
        <v>0</v>
      </c>
      <c r="BN97" s="3">
        <v>0</v>
      </c>
      <c r="BO97" s="3">
        <v>199680</v>
      </c>
      <c r="BP97" s="3">
        <v>186992</v>
      </c>
      <c r="BQ97" s="3">
        <v>28567</v>
      </c>
      <c r="BR97" s="3">
        <v>24156</v>
      </c>
      <c r="BS97" s="3">
        <v>25894</v>
      </c>
      <c r="BT97" s="3">
        <v>0</v>
      </c>
      <c r="BU97" s="5">
        <v>3052.7</v>
      </c>
      <c r="BV97" s="3">
        <v>3500</v>
      </c>
      <c r="BW97" s="3">
        <v>0</v>
      </c>
      <c r="BX97" s="3">
        <v>0</v>
      </c>
      <c r="BY97" s="5">
        <v>129019.8</v>
      </c>
      <c r="BZ97" s="3">
        <v>138140</v>
      </c>
      <c r="CA97" s="3">
        <v>0</v>
      </c>
      <c r="CB97" s="3">
        <v>0</v>
      </c>
      <c r="CC97" s="3">
        <v>52724</v>
      </c>
      <c r="CD97" s="3">
        <v>48718</v>
      </c>
      <c r="CE97" s="5">
        <v>519727.28</v>
      </c>
      <c r="CF97" s="5">
        <v>468540.23</v>
      </c>
      <c r="CG97" s="5">
        <v>827302.19</v>
      </c>
      <c r="CH97" s="3">
        <v>736326</v>
      </c>
      <c r="CI97" s="5">
        <v>1373653.43</v>
      </c>
      <c r="CJ97" s="3">
        <v>0</v>
      </c>
      <c r="CK97" s="3">
        <v>0</v>
      </c>
      <c r="CL97" s="3">
        <v>0</v>
      </c>
      <c r="CM97" s="5">
        <v>4987.99</v>
      </c>
      <c r="CN97" s="3">
        <v>0</v>
      </c>
      <c r="CO97" s="3">
        <v>227</v>
      </c>
      <c r="CP97" s="3">
        <v>626</v>
      </c>
      <c r="CQ97" s="5">
        <v>2398305.63</v>
      </c>
      <c r="CR97" s="3">
        <v>4623</v>
      </c>
      <c r="CS97" s="3">
        <v>0</v>
      </c>
      <c r="CT97" s="3">
        <v>0</v>
      </c>
      <c r="CU97" s="5">
        <v>3777174.05</v>
      </c>
      <c r="CV97" s="3">
        <v>5249</v>
      </c>
      <c r="CW97" s="5">
        <v>10085873.94</v>
      </c>
      <c r="CX97" s="5">
        <v>5962445.23</v>
      </c>
      <c r="CY97" s="5">
        <v>2575037.18</v>
      </c>
      <c r="CZ97" s="5">
        <v>2294916.46</v>
      </c>
      <c r="DA97" s="5">
        <v>397930.9</v>
      </c>
      <c r="DB97" s="5">
        <v>410855.95</v>
      </c>
      <c r="DC97" s="5">
        <v>214568.22</v>
      </c>
      <c r="DD97" s="5">
        <v>179169.25</v>
      </c>
      <c r="DE97" s="3">
        <v>0</v>
      </c>
      <c r="DF97" s="3">
        <v>0</v>
      </c>
      <c r="DG97" s="5">
        <v>102660.16</v>
      </c>
      <c r="DH97" s="5">
        <v>80933.43</v>
      </c>
      <c r="DI97" s="5">
        <v>351572.23</v>
      </c>
      <c r="DJ97" s="5">
        <v>321662.54</v>
      </c>
      <c r="DK97" s="5">
        <v>3641768.69</v>
      </c>
      <c r="DL97" s="5">
        <v>3287537.63</v>
      </c>
      <c r="DM97" s="5">
        <v>326506.66</v>
      </c>
      <c r="DN97" s="5">
        <v>219438.96</v>
      </c>
      <c r="DO97" s="5">
        <v>95075.13</v>
      </c>
      <c r="DP97" s="5">
        <v>84874.48</v>
      </c>
      <c r="DQ97" s="5">
        <v>2497051.06</v>
      </c>
      <c r="DR97" s="5">
        <v>541542.77</v>
      </c>
      <c r="DS97" s="5">
        <v>303609.77</v>
      </c>
      <c r="DT97" s="5">
        <v>280308.97</v>
      </c>
      <c r="DU97" s="5">
        <v>11728.08</v>
      </c>
      <c r="DV97" s="3">
        <v>6500</v>
      </c>
      <c r="DW97" s="5">
        <v>3233970.7</v>
      </c>
      <c r="DX97" s="5">
        <v>1132665.18</v>
      </c>
      <c r="DY97" s="5">
        <v>194189.69</v>
      </c>
      <c r="DZ97" s="5">
        <v>195374.2</v>
      </c>
      <c r="EA97" s="5">
        <v>444725.58</v>
      </c>
      <c r="EB97" s="5">
        <v>544615.85</v>
      </c>
      <c r="EC97" s="5">
        <v>209541.28</v>
      </c>
      <c r="ED97" s="5">
        <v>205528.08</v>
      </c>
      <c r="EE97" s="5">
        <v>848456.55</v>
      </c>
      <c r="EF97" s="5">
        <v>945518.13</v>
      </c>
      <c r="EG97" s="5">
        <v>385789.7</v>
      </c>
      <c r="EH97" s="5">
        <v>389798.22</v>
      </c>
      <c r="EI97" s="3">
        <v>0</v>
      </c>
      <c r="EJ97" s="3">
        <v>0</v>
      </c>
      <c r="EK97" s="5">
        <v>231719.38</v>
      </c>
      <c r="EL97" s="5">
        <v>191500.3</v>
      </c>
      <c r="EM97" s="3">
        <v>0</v>
      </c>
      <c r="EN97" s="3">
        <v>0</v>
      </c>
      <c r="EO97" s="5">
        <v>617509.08</v>
      </c>
      <c r="EP97" s="5">
        <v>581298.52</v>
      </c>
      <c r="EQ97" s="5">
        <v>407497.14</v>
      </c>
      <c r="ER97" s="5">
        <v>1372069.82</v>
      </c>
      <c r="ES97" s="5">
        <v>138959.19</v>
      </c>
      <c r="ET97" s="3">
        <v>138586</v>
      </c>
      <c r="EU97" s="3">
        <v>0</v>
      </c>
      <c r="EV97" s="3">
        <v>0</v>
      </c>
      <c r="EW97" s="3">
        <v>0</v>
      </c>
      <c r="EX97" s="3">
        <v>0</v>
      </c>
      <c r="EY97" s="3">
        <v>0</v>
      </c>
      <c r="EZ97" s="3">
        <v>0</v>
      </c>
      <c r="FA97" s="5">
        <v>8888161.35</v>
      </c>
      <c r="FB97" s="5">
        <v>7457675.28</v>
      </c>
      <c r="FC97" s="5">
        <v>617792.97</v>
      </c>
      <c r="FD97" s="5">
        <v>1499549.82</v>
      </c>
      <c r="FE97" s="5">
        <v>138959.19</v>
      </c>
      <c r="FF97" s="3">
        <v>138586</v>
      </c>
      <c r="FG97" s="5">
        <v>8131409.19</v>
      </c>
      <c r="FH97" s="5">
        <v>5819539.46</v>
      </c>
      <c r="FI97" s="5">
        <v>948737.61</v>
      </c>
      <c r="FJ97" s="4"/>
      <c r="FK97" s="5">
        <v>7182671.58</v>
      </c>
      <c r="FL97" s="4"/>
      <c r="FM97" s="3">
        <v>10768</v>
      </c>
      <c r="FN97" s="4"/>
      <c r="FO97" s="5">
        <v>54.46</v>
      </c>
      <c r="FP97" s="4"/>
      <c r="FQ97" s="3">
        <v>41667</v>
      </c>
      <c r="FR97" s="4"/>
      <c r="FS97" s="5">
        <v>58.21</v>
      </c>
      <c r="FT97" s="4"/>
      <c r="FU97" s="3">
        <v>43602</v>
      </c>
      <c r="FV97" s="4"/>
      <c r="FW97" s="5">
        <v>2929041.36</v>
      </c>
      <c r="FX97" s="4"/>
      <c r="FY97" s="5">
        <v>1082.39</v>
      </c>
      <c r="FZ97" s="4"/>
      <c r="GA97" s="3">
        <v>0</v>
      </c>
      <c r="GB97" s="4"/>
      <c r="GC97" s="5">
        <v>2927958.97</v>
      </c>
      <c r="GD97" s="4"/>
      <c r="GE97" s="5">
        <v>1272470.32</v>
      </c>
      <c r="GF97" s="4"/>
      <c r="GG97" s="3">
        <v>0</v>
      </c>
      <c r="GH97" s="4"/>
      <c r="GI97" s="4"/>
      <c r="GJ97" s="4"/>
    </row>
    <row r="98" spans="1:192" ht="12.75">
      <c r="A98" s="2" t="s">
        <v>181</v>
      </c>
      <c r="B98" s="2" t="s">
        <v>182</v>
      </c>
      <c r="C98" s="3">
        <v>337</v>
      </c>
      <c r="D98" s="4"/>
      <c r="E98" s="5">
        <v>3231.71</v>
      </c>
      <c r="F98" s="4"/>
      <c r="G98" s="31">
        <v>0.11</v>
      </c>
      <c r="H98" s="4"/>
      <c r="I98" s="5">
        <v>3423.73</v>
      </c>
      <c r="J98" s="4"/>
      <c r="K98" s="5">
        <v>3432.23</v>
      </c>
      <c r="L98" s="4"/>
      <c r="M98" s="3">
        <v>188938858</v>
      </c>
      <c r="N98" s="4"/>
      <c r="O98" s="24">
        <v>25</v>
      </c>
      <c r="P98" s="25"/>
      <c r="Q98" s="24">
        <v>25</v>
      </c>
      <c r="R98" s="25"/>
      <c r="S98" s="24">
        <v>0</v>
      </c>
      <c r="T98" s="25"/>
      <c r="U98" s="24">
        <v>0</v>
      </c>
      <c r="V98" s="25"/>
      <c r="W98" s="24">
        <v>7.59</v>
      </c>
      <c r="X98" s="25"/>
      <c r="Y98" s="24">
        <v>32.59</v>
      </c>
      <c r="Z98" s="25"/>
      <c r="AA98" s="3">
        <v>10736600</v>
      </c>
      <c r="AB98" s="4"/>
      <c r="AC98" s="5">
        <v>5656264.85</v>
      </c>
      <c r="AD98" s="5">
        <v>5999526.37</v>
      </c>
      <c r="AE98" s="5">
        <v>1949034.42</v>
      </c>
      <c r="AF98" s="5">
        <v>1773980.37</v>
      </c>
      <c r="AG98" s="3">
        <v>0</v>
      </c>
      <c r="AH98" s="3">
        <v>0</v>
      </c>
      <c r="AI98" s="3">
        <v>14998054</v>
      </c>
      <c r="AJ98" s="3">
        <v>15019766</v>
      </c>
      <c r="AK98" s="3">
        <v>0</v>
      </c>
      <c r="AL98" s="3">
        <v>175221</v>
      </c>
      <c r="AM98" s="3">
        <v>0</v>
      </c>
      <c r="AN98" s="3">
        <v>0</v>
      </c>
      <c r="AO98" s="3">
        <v>91638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235516</v>
      </c>
      <c r="AV98" s="3">
        <v>0</v>
      </c>
      <c r="AW98" s="3">
        <v>28700</v>
      </c>
      <c r="AX98" s="3">
        <v>25511</v>
      </c>
      <c r="AY98" s="3">
        <v>41958</v>
      </c>
      <c r="AZ98" s="3">
        <v>0</v>
      </c>
      <c r="BA98" s="5">
        <v>23001165.27</v>
      </c>
      <c r="BB98" s="5">
        <v>22994004.74</v>
      </c>
      <c r="BC98" s="3">
        <v>0</v>
      </c>
      <c r="BD98" s="3">
        <v>0</v>
      </c>
      <c r="BE98" s="3">
        <v>141511</v>
      </c>
      <c r="BF98" s="3">
        <v>141929</v>
      </c>
      <c r="BG98" s="5">
        <v>75665.89</v>
      </c>
      <c r="BH98" s="3">
        <v>4000</v>
      </c>
      <c r="BI98" s="3">
        <v>725</v>
      </c>
      <c r="BJ98" s="3">
        <v>0</v>
      </c>
      <c r="BK98" s="3">
        <v>19175</v>
      </c>
      <c r="BL98" s="3">
        <v>45302</v>
      </c>
      <c r="BM98" s="3">
        <v>6630</v>
      </c>
      <c r="BN98" s="3">
        <v>0</v>
      </c>
      <c r="BO98" s="3">
        <v>803040</v>
      </c>
      <c r="BP98" s="3">
        <v>858080</v>
      </c>
      <c r="BQ98" s="3">
        <v>208333</v>
      </c>
      <c r="BR98" s="3">
        <v>168829</v>
      </c>
      <c r="BS98" s="3">
        <v>26813</v>
      </c>
      <c r="BT98" s="3">
        <v>26813</v>
      </c>
      <c r="BU98" s="5">
        <v>13841.39</v>
      </c>
      <c r="BV98" s="3">
        <v>13000</v>
      </c>
      <c r="BW98" s="3">
        <v>0</v>
      </c>
      <c r="BX98" s="3">
        <v>0</v>
      </c>
      <c r="BY98" s="3">
        <v>484000</v>
      </c>
      <c r="BZ98" s="3">
        <v>0</v>
      </c>
      <c r="CA98" s="3">
        <v>0</v>
      </c>
      <c r="CB98" s="3">
        <v>0</v>
      </c>
      <c r="CC98" s="5">
        <v>529217.03</v>
      </c>
      <c r="CD98" s="5">
        <v>956908.03</v>
      </c>
      <c r="CE98" s="5">
        <v>2308951.31</v>
      </c>
      <c r="CF98" s="5">
        <v>2214861.03</v>
      </c>
      <c r="CG98" s="5">
        <v>2821613.85</v>
      </c>
      <c r="CH98" s="5">
        <v>2702006.32</v>
      </c>
      <c r="CI98" s="5">
        <v>3912.99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5">
        <v>3001.5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5">
        <v>6914.49</v>
      </c>
      <c r="CV98" s="3">
        <v>0</v>
      </c>
      <c r="CW98" s="5">
        <v>28138644.92</v>
      </c>
      <c r="CX98" s="5">
        <v>27910872.09</v>
      </c>
      <c r="CY98" s="5">
        <v>11301442.79</v>
      </c>
      <c r="CZ98" s="5">
        <v>10929642.75</v>
      </c>
      <c r="DA98" s="5">
        <v>2208204.62</v>
      </c>
      <c r="DB98" s="5">
        <v>2136968.81</v>
      </c>
      <c r="DC98" s="5">
        <v>820994.88</v>
      </c>
      <c r="DD98" s="5">
        <v>692511.77</v>
      </c>
      <c r="DE98" s="3">
        <v>0</v>
      </c>
      <c r="DF98" s="3">
        <v>0</v>
      </c>
      <c r="DG98" s="5">
        <v>261003.63</v>
      </c>
      <c r="DH98" s="5">
        <v>315412.92</v>
      </c>
      <c r="DI98" s="5">
        <v>873967.56</v>
      </c>
      <c r="DJ98" s="5">
        <v>916633.33</v>
      </c>
      <c r="DK98" s="5">
        <v>15465613.48</v>
      </c>
      <c r="DL98" s="5">
        <v>14991169.58</v>
      </c>
      <c r="DM98" s="5">
        <v>460273.7</v>
      </c>
      <c r="DN98" s="5">
        <v>675648.2</v>
      </c>
      <c r="DO98" s="5">
        <v>478208.9</v>
      </c>
      <c r="DP98" s="5">
        <v>754423.56</v>
      </c>
      <c r="DQ98" s="5">
        <v>2358281.76</v>
      </c>
      <c r="DR98" s="5">
        <v>2676698.14</v>
      </c>
      <c r="DS98" s="5">
        <v>1367449.27</v>
      </c>
      <c r="DT98" s="5">
        <v>1251417.42</v>
      </c>
      <c r="DU98" s="5">
        <v>88339.1</v>
      </c>
      <c r="DV98" s="3">
        <v>45000</v>
      </c>
      <c r="DW98" s="5">
        <v>4752552.73</v>
      </c>
      <c r="DX98" s="5">
        <v>5403187.32</v>
      </c>
      <c r="DY98" s="5">
        <v>1209217.09</v>
      </c>
      <c r="DZ98" s="5">
        <v>1235377.99</v>
      </c>
      <c r="EA98" s="5">
        <v>1523405.9</v>
      </c>
      <c r="EB98" s="5">
        <v>1711144.61</v>
      </c>
      <c r="EC98" s="5">
        <v>1587600.53</v>
      </c>
      <c r="ED98" s="5">
        <v>1521812.23</v>
      </c>
      <c r="EE98" s="5">
        <v>4320223.52</v>
      </c>
      <c r="EF98" s="5">
        <v>4468334.83</v>
      </c>
      <c r="EG98" s="5">
        <v>1416416.65</v>
      </c>
      <c r="EH98" s="5">
        <v>1364061.92</v>
      </c>
      <c r="EI98" s="3">
        <v>0</v>
      </c>
      <c r="EJ98" s="3">
        <v>0</v>
      </c>
      <c r="EK98" s="5">
        <v>4454.14</v>
      </c>
      <c r="EL98" s="3">
        <v>0</v>
      </c>
      <c r="EM98" s="5">
        <v>100126.53</v>
      </c>
      <c r="EN98" s="5">
        <v>196942.96</v>
      </c>
      <c r="EO98" s="5">
        <v>1520997.32</v>
      </c>
      <c r="EP98" s="5">
        <v>1561004.88</v>
      </c>
      <c r="EQ98" s="5">
        <v>754852.8</v>
      </c>
      <c r="ER98" s="5">
        <v>1870760.43</v>
      </c>
      <c r="ES98" s="5">
        <v>818428.2</v>
      </c>
      <c r="ET98" s="5">
        <v>697679.44</v>
      </c>
      <c r="EU98" s="5">
        <v>25187.5</v>
      </c>
      <c r="EV98" s="3">
        <v>0</v>
      </c>
      <c r="EW98" s="3">
        <v>0</v>
      </c>
      <c r="EX98" s="3">
        <v>0</v>
      </c>
      <c r="EY98" s="3">
        <v>0</v>
      </c>
      <c r="EZ98" s="3">
        <v>0</v>
      </c>
      <c r="FA98" s="5">
        <v>27657855.55</v>
      </c>
      <c r="FB98" s="5">
        <v>28992136.48</v>
      </c>
      <c r="FC98" s="5">
        <v>1059465.51</v>
      </c>
      <c r="FD98" s="5">
        <v>2327329.95</v>
      </c>
      <c r="FE98" s="5">
        <v>818428.2</v>
      </c>
      <c r="FF98" s="5">
        <v>697679.44</v>
      </c>
      <c r="FG98" s="5">
        <v>25779961.84</v>
      </c>
      <c r="FH98" s="5">
        <v>25967127.09</v>
      </c>
      <c r="FI98" s="5">
        <v>2801387.17</v>
      </c>
      <c r="FJ98" s="4"/>
      <c r="FK98" s="5">
        <v>22978574.67</v>
      </c>
      <c r="FL98" s="4"/>
      <c r="FM98" s="3">
        <v>7110</v>
      </c>
      <c r="FN98" s="4"/>
      <c r="FO98" s="5">
        <v>228.1</v>
      </c>
      <c r="FP98" s="4"/>
      <c r="FQ98" s="3">
        <v>41803</v>
      </c>
      <c r="FR98" s="4"/>
      <c r="FS98" s="5">
        <v>247.82</v>
      </c>
      <c r="FT98" s="4"/>
      <c r="FU98" s="3">
        <v>43920</v>
      </c>
      <c r="FV98" s="4"/>
      <c r="FW98" s="5">
        <v>5190239.22</v>
      </c>
      <c r="FX98" s="4"/>
      <c r="FY98" s="5">
        <v>6893.53</v>
      </c>
      <c r="FZ98" s="4"/>
      <c r="GA98" s="3">
        <v>0</v>
      </c>
      <c r="GB98" s="4"/>
      <c r="GC98" s="5">
        <v>5183345.69</v>
      </c>
      <c r="GD98" s="4"/>
      <c r="GE98" s="5">
        <v>1241793.94</v>
      </c>
      <c r="GF98" s="4"/>
      <c r="GG98" s="3">
        <v>0</v>
      </c>
      <c r="GH98" s="4"/>
      <c r="GI98" s="4"/>
      <c r="GJ98" s="4"/>
    </row>
    <row r="99" spans="1:192" ht="12.75">
      <c r="A99" s="2" t="s">
        <v>183</v>
      </c>
      <c r="B99" s="2" t="s">
        <v>184</v>
      </c>
      <c r="C99" s="3">
        <v>125</v>
      </c>
      <c r="D99" s="4"/>
      <c r="E99" s="5">
        <v>2595.46</v>
      </c>
      <c r="F99" s="4"/>
      <c r="G99" s="31">
        <v>0.02</v>
      </c>
      <c r="H99" s="4"/>
      <c r="I99" s="5">
        <v>2776.14</v>
      </c>
      <c r="J99" s="4"/>
      <c r="K99" s="5">
        <v>2758.33</v>
      </c>
      <c r="L99" s="4"/>
      <c r="M99" s="3">
        <v>186371232</v>
      </c>
      <c r="N99" s="4"/>
      <c r="O99" s="24">
        <v>25</v>
      </c>
      <c r="P99" s="25"/>
      <c r="Q99" s="24">
        <v>25</v>
      </c>
      <c r="R99" s="25"/>
      <c r="S99" s="24">
        <v>0</v>
      </c>
      <c r="T99" s="25"/>
      <c r="U99" s="24">
        <v>0</v>
      </c>
      <c r="V99" s="25"/>
      <c r="W99" s="24">
        <v>7.67</v>
      </c>
      <c r="X99" s="25"/>
      <c r="Y99" s="24">
        <v>32.67</v>
      </c>
      <c r="Z99" s="25"/>
      <c r="AA99" s="5">
        <v>16402119.66</v>
      </c>
      <c r="AB99" s="4"/>
      <c r="AC99" s="5">
        <v>6138548.03</v>
      </c>
      <c r="AD99" s="3">
        <v>5828161</v>
      </c>
      <c r="AE99" s="5">
        <v>1314341.57</v>
      </c>
      <c r="AF99" s="3">
        <v>1025450</v>
      </c>
      <c r="AG99" s="5">
        <v>8930.78</v>
      </c>
      <c r="AH99" s="3">
        <v>0</v>
      </c>
      <c r="AI99" s="3">
        <v>10898579</v>
      </c>
      <c r="AJ99" s="3">
        <v>11326402</v>
      </c>
      <c r="AK99" s="3">
        <v>0</v>
      </c>
      <c r="AL99" s="3">
        <v>141807</v>
      </c>
      <c r="AM99" s="3">
        <v>0</v>
      </c>
      <c r="AN99" s="3">
        <v>0</v>
      </c>
      <c r="AO99" s="3">
        <v>135432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59541</v>
      </c>
      <c r="AZ99" s="3">
        <v>0</v>
      </c>
      <c r="BA99" s="5">
        <v>18555372.38</v>
      </c>
      <c r="BB99" s="3">
        <v>18321820</v>
      </c>
      <c r="BC99" s="3">
        <v>0</v>
      </c>
      <c r="BD99" s="3">
        <v>0</v>
      </c>
      <c r="BE99" s="3">
        <v>113726</v>
      </c>
      <c r="BF99" s="3">
        <v>114864</v>
      </c>
      <c r="BG99" s="5">
        <v>13541.96</v>
      </c>
      <c r="BH99" s="3">
        <v>31000</v>
      </c>
      <c r="BI99" s="3">
        <v>700</v>
      </c>
      <c r="BJ99" s="3">
        <v>0</v>
      </c>
      <c r="BK99" s="3">
        <v>40853</v>
      </c>
      <c r="BL99" s="3">
        <v>33398</v>
      </c>
      <c r="BM99" s="3">
        <v>3900</v>
      </c>
      <c r="BN99" s="3">
        <v>5860</v>
      </c>
      <c r="BO99" s="3">
        <v>733440</v>
      </c>
      <c r="BP99" s="3">
        <v>827788</v>
      </c>
      <c r="BQ99" s="3">
        <v>172687</v>
      </c>
      <c r="BR99" s="3">
        <v>91157</v>
      </c>
      <c r="BS99" s="3">
        <v>17063</v>
      </c>
      <c r="BT99" s="3">
        <v>43875</v>
      </c>
      <c r="BU99" s="5">
        <v>11445.93</v>
      </c>
      <c r="BV99" s="3">
        <v>0</v>
      </c>
      <c r="BW99" s="3">
        <v>0</v>
      </c>
      <c r="BX99" s="3">
        <v>0</v>
      </c>
      <c r="BY99" s="3">
        <v>223600</v>
      </c>
      <c r="BZ99" s="3">
        <v>833000</v>
      </c>
      <c r="CA99" s="3">
        <v>0</v>
      </c>
      <c r="CB99" s="3">
        <v>0</v>
      </c>
      <c r="CC99" s="5">
        <v>201102.66</v>
      </c>
      <c r="CD99" s="3">
        <v>204790</v>
      </c>
      <c r="CE99" s="5">
        <v>1532059.55</v>
      </c>
      <c r="CF99" s="3">
        <v>2185732</v>
      </c>
      <c r="CG99" s="5">
        <v>2844083.42</v>
      </c>
      <c r="CH99" s="3">
        <v>2546712</v>
      </c>
      <c r="CI99" s="5">
        <v>8713.53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5">
        <v>99335.75</v>
      </c>
      <c r="CP99" s="3">
        <v>0</v>
      </c>
      <c r="CQ99" s="5">
        <v>13247.34</v>
      </c>
      <c r="CR99" s="3">
        <v>0</v>
      </c>
      <c r="CS99" s="3">
        <v>0</v>
      </c>
      <c r="CT99" s="3">
        <v>0</v>
      </c>
      <c r="CU99" s="5">
        <v>121296.62</v>
      </c>
      <c r="CV99" s="3">
        <v>0</v>
      </c>
      <c r="CW99" s="5">
        <v>23052811.97</v>
      </c>
      <c r="CX99" s="3">
        <v>23054264</v>
      </c>
      <c r="CY99" s="5">
        <v>9405084.51</v>
      </c>
      <c r="CZ99" s="5">
        <v>9196259.44</v>
      </c>
      <c r="DA99" s="5">
        <v>1894824.79</v>
      </c>
      <c r="DB99" s="5">
        <v>2179973.22</v>
      </c>
      <c r="DC99" s="5">
        <v>636220.12</v>
      </c>
      <c r="DD99" s="5">
        <v>589415.19</v>
      </c>
      <c r="DE99" s="3">
        <v>0</v>
      </c>
      <c r="DF99" s="3">
        <v>0</v>
      </c>
      <c r="DG99" s="5">
        <v>525952.73</v>
      </c>
      <c r="DH99" s="5">
        <v>578806.4</v>
      </c>
      <c r="DI99" s="5">
        <v>839925.35</v>
      </c>
      <c r="DJ99" s="5">
        <v>778693.9</v>
      </c>
      <c r="DK99" s="5">
        <v>13302007.5</v>
      </c>
      <c r="DL99" s="5">
        <v>13323148.15</v>
      </c>
      <c r="DM99" s="5">
        <v>763995.29</v>
      </c>
      <c r="DN99" s="5">
        <v>745128.84</v>
      </c>
      <c r="DO99" s="5">
        <v>186795.74</v>
      </c>
      <c r="DP99" s="5">
        <v>210539.26</v>
      </c>
      <c r="DQ99" s="5">
        <v>2026028.45</v>
      </c>
      <c r="DR99" s="5">
        <v>1852941.11</v>
      </c>
      <c r="DS99" s="5">
        <v>707914.26</v>
      </c>
      <c r="DT99" s="5">
        <v>708166.42</v>
      </c>
      <c r="DU99" s="5">
        <v>39337.09</v>
      </c>
      <c r="DV99" s="3">
        <v>50000</v>
      </c>
      <c r="DW99" s="5">
        <v>3724070.83</v>
      </c>
      <c r="DX99" s="5">
        <v>3566775.63</v>
      </c>
      <c r="DY99" s="5">
        <v>993337.58</v>
      </c>
      <c r="DZ99" s="5">
        <v>1057415.18</v>
      </c>
      <c r="EA99" s="5">
        <v>1611458.16</v>
      </c>
      <c r="EB99" s="5">
        <v>1781348.42</v>
      </c>
      <c r="EC99" s="5">
        <v>1170073.51</v>
      </c>
      <c r="ED99" s="5">
        <v>1179018.51</v>
      </c>
      <c r="EE99" s="5">
        <v>3774869.25</v>
      </c>
      <c r="EF99" s="5">
        <v>4017782.11</v>
      </c>
      <c r="EG99" s="5">
        <v>1108661.96</v>
      </c>
      <c r="EH99" s="5">
        <v>1088691.13</v>
      </c>
      <c r="EI99" s="3">
        <v>0</v>
      </c>
      <c r="EJ99" s="3">
        <v>0</v>
      </c>
      <c r="EK99" s="5">
        <v>28063.21</v>
      </c>
      <c r="EL99" s="5">
        <v>99002.78</v>
      </c>
      <c r="EM99" s="3">
        <v>0</v>
      </c>
      <c r="EN99" s="3">
        <v>0</v>
      </c>
      <c r="EO99" s="5">
        <v>1136725.17</v>
      </c>
      <c r="EP99" s="5">
        <v>1187693.91</v>
      </c>
      <c r="EQ99" s="5">
        <v>643142.32</v>
      </c>
      <c r="ER99" s="3">
        <v>100000</v>
      </c>
      <c r="ES99" s="5">
        <v>1178826.2</v>
      </c>
      <c r="ET99" s="3">
        <v>988791</v>
      </c>
      <c r="EU99" s="3">
        <v>0</v>
      </c>
      <c r="EV99" s="3">
        <v>0</v>
      </c>
      <c r="EW99" s="3">
        <v>0</v>
      </c>
      <c r="EX99" s="3">
        <v>0</v>
      </c>
      <c r="EY99" s="3">
        <v>0</v>
      </c>
      <c r="EZ99" s="3">
        <v>0</v>
      </c>
      <c r="FA99" s="5">
        <v>23759641.27</v>
      </c>
      <c r="FB99" s="5">
        <v>23184190.8</v>
      </c>
      <c r="FC99" s="5">
        <v>1165502.81</v>
      </c>
      <c r="FD99" s="5">
        <v>418966.24</v>
      </c>
      <c r="FE99" s="5">
        <v>1178826.2</v>
      </c>
      <c r="FF99" s="3">
        <v>988791</v>
      </c>
      <c r="FG99" s="5">
        <v>21415312.26</v>
      </c>
      <c r="FH99" s="5">
        <v>21776433.56</v>
      </c>
      <c r="FI99" s="5">
        <v>2408529.02</v>
      </c>
      <c r="FJ99" s="4"/>
      <c r="FK99" s="5">
        <v>19006783.24</v>
      </c>
      <c r="FL99" s="4"/>
      <c r="FM99" s="3">
        <v>7323</v>
      </c>
      <c r="FN99" s="4"/>
      <c r="FO99" s="5">
        <v>195.35</v>
      </c>
      <c r="FP99" s="4"/>
      <c r="FQ99" s="3">
        <v>41624</v>
      </c>
      <c r="FR99" s="4"/>
      <c r="FS99" s="5">
        <v>212.35</v>
      </c>
      <c r="FT99" s="4"/>
      <c r="FU99" s="3">
        <v>44181</v>
      </c>
      <c r="FV99" s="4"/>
      <c r="FW99" s="5">
        <v>2002321.11</v>
      </c>
      <c r="FX99" s="4"/>
      <c r="FY99" s="5">
        <v>27088.89</v>
      </c>
      <c r="FZ99" s="4"/>
      <c r="GA99" s="3">
        <v>0</v>
      </c>
      <c r="GB99" s="4"/>
      <c r="GC99" s="5">
        <v>1975232.22</v>
      </c>
      <c r="GD99" s="4"/>
      <c r="GE99" s="3">
        <v>0</v>
      </c>
      <c r="GF99" s="4"/>
      <c r="GG99" s="3">
        <v>0</v>
      </c>
      <c r="GH99" s="4"/>
      <c r="GI99" s="4"/>
      <c r="GJ99" s="4"/>
    </row>
    <row r="100" spans="1:192" ht="12.75">
      <c r="A100" s="2" t="s">
        <v>185</v>
      </c>
      <c r="B100" s="2" t="s">
        <v>186</v>
      </c>
      <c r="C100" s="3">
        <v>224</v>
      </c>
      <c r="D100" s="4"/>
      <c r="E100" s="5">
        <v>678.97</v>
      </c>
      <c r="F100" s="4"/>
      <c r="G100" s="31">
        <v>-0.07</v>
      </c>
      <c r="H100" s="4"/>
      <c r="I100" s="5">
        <v>721.07</v>
      </c>
      <c r="J100" s="4"/>
      <c r="K100" s="5">
        <v>728.78</v>
      </c>
      <c r="L100" s="4"/>
      <c r="M100" s="3">
        <v>24353311</v>
      </c>
      <c r="N100" s="4"/>
      <c r="O100" s="24">
        <v>25</v>
      </c>
      <c r="P100" s="25"/>
      <c r="Q100" s="24">
        <v>25</v>
      </c>
      <c r="R100" s="25"/>
      <c r="S100" s="24">
        <v>0</v>
      </c>
      <c r="T100" s="25"/>
      <c r="U100" s="24">
        <v>0</v>
      </c>
      <c r="V100" s="25"/>
      <c r="W100" s="24">
        <v>6.3</v>
      </c>
      <c r="X100" s="25"/>
      <c r="Y100" s="24">
        <v>31.3</v>
      </c>
      <c r="Z100" s="25"/>
      <c r="AA100" s="3">
        <v>1450684</v>
      </c>
      <c r="AB100" s="4"/>
      <c r="AC100" s="5">
        <v>793501.5</v>
      </c>
      <c r="AD100" s="3">
        <v>705000</v>
      </c>
      <c r="AE100" s="5">
        <v>324782.31</v>
      </c>
      <c r="AF100" s="3">
        <v>172800</v>
      </c>
      <c r="AG100" s="3">
        <v>0</v>
      </c>
      <c r="AH100" s="3">
        <v>0</v>
      </c>
      <c r="AI100" s="3">
        <v>3531487</v>
      </c>
      <c r="AJ100" s="3">
        <v>3553336</v>
      </c>
      <c r="AK100" s="3">
        <v>0</v>
      </c>
      <c r="AL100" s="3">
        <v>37008</v>
      </c>
      <c r="AM100" s="3">
        <v>0</v>
      </c>
      <c r="AN100" s="3">
        <v>0</v>
      </c>
      <c r="AO100" s="3">
        <v>13122</v>
      </c>
      <c r="AP100" s="3">
        <v>0</v>
      </c>
      <c r="AQ100" s="3">
        <v>69407</v>
      </c>
      <c r="AR100" s="3">
        <v>8950</v>
      </c>
      <c r="AS100" s="3">
        <v>0</v>
      </c>
      <c r="AT100" s="3">
        <v>0</v>
      </c>
      <c r="AU100" s="3">
        <v>85131</v>
      </c>
      <c r="AV100" s="3">
        <v>0</v>
      </c>
      <c r="AW100" s="3">
        <v>7527</v>
      </c>
      <c r="AX100" s="3">
        <v>6690</v>
      </c>
      <c r="AY100" s="3">
        <v>0</v>
      </c>
      <c r="AZ100" s="3">
        <v>0</v>
      </c>
      <c r="BA100" s="5">
        <v>4824957.81</v>
      </c>
      <c r="BB100" s="3">
        <v>4483784</v>
      </c>
      <c r="BC100" s="3">
        <v>0</v>
      </c>
      <c r="BD100" s="3">
        <v>0</v>
      </c>
      <c r="BE100" s="3">
        <v>30048</v>
      </c>
      <c r="BF100" s="3">
        <v>29977</v>
      </c>
      <c r="BG100" s="5">
        <v>14666.59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3900</v>
      </c>
      <c r="BN100" s="3">
        <v>0</v>
      </c>
      <c r="BO100" s="3">
        <v>244320</v>
      </c>
      <c r="BP100" s="3">
        <v>520800</v>
      </c>
      <c r="BQ100" s="3">
        <v>40337</v>
      </c>
      <c r="BR100" s="3">
        <v>0</v>
      </c>
      <c r="BS100" s="3">
        <v>0</v>
      </c>
      <c r="BT100" s="3">
        <v>0</v>
      </c>
      <c r="BU100" s="5">
        <v>2946.05</v>
      </c>
      <c r="BV100" s="3">
        <v>2500</v>
      </c>
      <c r="BW100" s="3">
        <v>0</v>
      </c>
      <c r="BX100" s="3">
        <v>0</v>
      </c>
      <c r="BY100" s="3">
        <v>66000</v>
      </c>
      <c r="BZ100" s="3">
        <v>69450</v>
      </c>
      <c r="CA100" s="3">
        <v>0</v>
      </c>
      <c r="CB100" s="3">
        <v>0</v>
      </c>
      <c r="CC100" s="5">
        <v>527762.03</v>
      </c>
      <c r="CD100" s="3">
        <v>467268</v>
      </c>
      <c r="CE100" s="5">
        <v>929979.67</v>
      </c>
      <c r="CF100" s="3">
        <v>1089995</v>
      </c>
      <c r="CG100" s="5">
        <v>797677.51</v>
      </c>
      <c r="CH100" s="3">
        <v>641783</v>
      </c>
      <c r="CI100" s="3">
        <v>372881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2508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375389</v>
      </c>
      <c r="CV100" s="3">
        <v>0</v>
      </c>
      <c r="CW100" s="5">
        <v>6928003.99</v>
      </c>
      <c r="CX100" s="3">
        <v>6215562</v>
      </c>
      <c r="CY100" s="5">
        <v>2838879.13</v>
      </c>
      <c r="CZ100" s="5">
        <v>2605277.31</v>
      </c>
      <c r="DA100" s="5">
        <v>354456.51</v>
      </c>
      <c r="DB100" s="5">
        <v>429051.14</v>
      </c>
      <c r="DC100" s="5">
        <v>317858.41</v>
      </c>
      <c r="DD100" s="5">
        <v>327255.99</v>
      </c>
      <c r="DE100" s="3">
        <v>0</v>
      </c>
      <c r="DF100" s="3">
        <v>0</v>
      </c>
      <c r="DG100" s="5">
        <v>206086.59</v>
      </c>
      <c r="DH100" s="5">
        <v>220112.12</v>
      </c>
      <c r="DI100" s="5">
        <v>108453.72</v>
      </c>
      <c r="DJ100" s="3">
        <v>93967</v>
      </c>
      <c r="DK100" s="5">
        <v>3825734.36</v>
      </c>
      <c r="DL100" s="5">
        <v>3675663.56</v>
      </c>
      <c r="DM100" s="5">
        <v>151339.64</v>
      </c>
      <c r="DN100" s="5">
        <v>173173.77</v>
      </c>
      <c r="DO100" s="5">
        <v>51032.77</v>
      </c>
      <c r="DP100" s="5">
        <v>51954.68</v>
      </c>
      <c r="DQ100" s="5">
        <v>460342.89</v>
      </c>
      <c r="DR100" s="5">
        <v>522148.01</v>
      </c>
      <c r="DS100" s="5">
        <v>355333.08</v>
      </c>
      <c r="DT100" s="5">
        <v>276364.49</v>
      </c>
      <c r="DU100" s="5">
        <v>1309.32</v>
      </c>
      <c r="DV100" s="3">
        <v>5000</v>
      </c>
      <c r="DW100" s="5">
        <v>1019357.7</v>
      </c>
      <c r="DX100" s="5">
        <v>1028640.95</v>
      </c>
      <c r="DY100" s="5">
        <v>293830.91</v>
      </c>
      <c r="DZ100" s="5">
        <v>275215.28</v>
      </c>
      <c r="EA100" s="5">
        <v>325424.39</v>
      </c>
      <c r="EB100" s="5">
        <v>367870.78</v>
      </c>
      <c r="EC100" s="5">
        <v>269394.53</v>
      </c>
      <c r="ED100" s="5">
        <v>318018.55</v>
      </c>
      <c r="EE100" s="5">
        <v>888649.83</v>
      </c>
      <c r="EF100" s="5">
        <v>961104.61</v>
      </c>
      <c r="EG100" s="5">
        <v>323524.86</v>
      </c>
      <c r="EH100" s="5">
        <v>342875.6</v>
      </c>
      <c r="EI100" s="3">
        <v>0</v>
      </c>
      <c r="EJ100" s="3">
        <v>0</v>
      </c>
      <c r="EK100" s="5">
        <v>7198.66</v>
      </c>
      <c r="EL100" s="3">
        <v>0</v>
      </c>
      <c r="EM100" s="3">
        <v>0</v>
      </c>
      <c r="EN100" s="3">
        <v>0</v>
      </c>
      <c r="EO100" s="5">
        <v>330723.52</v>
      </c>
      <c r="EP100" s="5">
        <v>342875.6</v>
      </c>
      <c r="EQ100" s="5">
        <v>859962.93</v>
      </c>
      <c r="ER100" s="3">
        <v>581641</v>
      </c>
      <c r="ES100" s="5">
        <v>81747.2</v>
      </c>
      <c r="ET100" s="3">
        <v>41049</v>
      </c>
      <c r="EU100" s="5">
        <v>17014.08</v>
      </c>
      <c r="EV100" s="3">
        <v>0</v>
      </c>
      <c r="EW100" s="3">
        <v>0</v>
      </c>
      <c r="EX100" s="3">
        <v>0</v>
      </c>
      <c r="EY100" s="3">
        <v>0</v>
      </c>
      <c r="EZ100" s="3">
        <v>0</v>
      </c>
      <c r="FA100" s="5">
        <v>7023189.62</v>
      </c>
      <c r="FB100" s="5">
        <v>6630974.72</v>
      </c>
      <c r="FC100" s="5">
        <v>963308.93</v>
      </c>
      <c r="FD100" s="3">
        <v>596641</v>
      </c>
      <c r="FE100" s="5">
        <v>81747.2</v>
      </c>
      <c r="FF100" s="3">
        <v>41049</v>
      </c>
      <c r="FG100" s="5">
        <v>5978133.49</v>
      </c>
      <c r="FH100" s="5">
        <v>5993284.72</v>
      </c>
      <c r="FI100" s="5">
        <v>500170.11</v>
      </c>
      <c r="FJ100" s="4"/>
      <c r="FK100" s="5">
        <v>5477963.38</v>
      </c>
      <c r="FL100" s="4"/>
      <c r="FM100" s="3">
        <v>8068</v>
      </c>
      <c r="FN100" s="4"/>
      <c r="FO100" s="5">
        <v>66.19</v>
      </c>
      <c r="FP100" s="4"/>
      <c r="FQ100" s="3">
        <v>37074</v>
      </c>
      <c r="FR100" s="4"/>
      <c r="FS100" s="5">
        <v>72.05</v>
      </c>
      <c r="FT100" s="4"/>
      <c r="FU100" s="3">
        <v>38742</v>
      </c>
      <c r="FV100" s="4"/>
      <c r="FW100" s="5">
        <v>2071900.57</v>
      </c>
      <c r="FX100" s="4"/>
      <c r="FY100" s="5">
        <v>19623.94</v>
      </c>
      <c r="FZ100" s="4"/>
      <c r="GA100" s="3">
        <v>0</v>
      </c>
      <c r="GB100" s="4"/>
      <c r="GC100" s="5">
        <v>2052276.63</v>
      </c>
      <c r="GD100" s="4"/>
      <c r="GE100" s="5">
        <v>382876.97</v>
      </c>
      <c r="GF100" s="4"/>
      <c r="GG100" s="3">
        <v>0</v>
      </c>
      <c r="GH100" s="4"/>
      <c r="GI100" s="4"/>
      <c r="GJ100" s="4"/>
    </row>
    <row r="101" spans="1:192" ht="12.75">
      <c r="A101" s="2" t="s">
        <v>187</v>
      </c>
      <c r="B101" s="2" t="s">
        <v>188</v>
      </c>
      <c r="C101" s="3">
        <v>261</v>
      </c>
      <c r="D101" s="4"/>
      <c r="E101" s="5">
        <v>2481.79</v>
      </c>
      <c r="F101" s="4"/>
      <c r="G101" s="31">
        <v>-0.06</v>
      </c>
      <c r="H101" s="4"/>
      <c r="I101" s="5">
        <v>2620.25</v>
      </c>
      <c r="J101" s="4"/>
      <c r="K101" s="5">
        <v>2693.13</v>
      </c>
      <c r="L101" s="4"/>
      <c r="M101" s="3">
        <v>158305737</v>
      </c>
      <c r="N101" s="4"/>
      <c r="O101" s="24">
        <v>25</v>
      </c>
      <c r="P101" s="25"/>
      <c r="Q101" s="24">
        <v>25</v>
      </c>
      <c r="R101" s="25"/>
      <c r="S101" s="24">
        <v>0</v>
      </c>
      <c r="T101" s="25"/>
      <c r="U101" s="24">
        <v>0</v>
      </c>
      <c r="V101" s="25"/>
      <c r="W101" s="24">
        <v>9.7</v>
      </c>
      <c r="X101" s="25"/>
      <c r="Y101" s="24">
        <v>34.7</v>
      </c>
      <c r="Z101" s="25"/>
      <c r="AA101" s="3">
        <v>11045000</v>
      </c>
      <c r="AB101" s="4"/>
      <c r="AC101" s="5">
        <v>5056604.56</v>
      </c>
      <c r="AD101" s="3">
        <v>5056239</v>
      </c>
      <c r="AE101" s="5">
        <v>2123977.62</v>
      </c>
      <c r="AF101" s="3">
        <v>651555</v>
      </c>
      <c r="AG101" s="3">
        <v>0</v>
      </c>
      <c r="AH101" s="3">
        <v>0</v>
      </c>
      <c r="AI101" s="3">
        <v>11383996</v>
      </c>
      <c r="AJ101" s="3">
        <v>10958058</v>
      </c>
      <c r="AK101" s="3">
        <v>0</v>
      </c>
      <c r="AL101" s="3">
        <v>133909</v>
      </c>
      <c r="AM101" s="3">
        <v>0</v>
      </c>
      <c r="AN101" s="3">
        <v>0</v>
      </c>
      <c r="AO101" s="3">
        <v>0</v>
      </c>
      <c r="AP101" s="3">
        <v>0</v>
      </c>
      <c r="AQ101" s="3">
        <v>157135</v>
      </c>
      <c r="AR101" s="3">
        <v>192930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350</v>
      </c>
      <c r="AZ101" s="3">
        <v>0</v>
      </c>
      <c r="BA101" s="5">
        <v>18722063.18</v>
      </c>
      <c r="BB101" s="3">
        <v>16992691</v>
      </c>
      <c r="BC101" s="5">
        <v>180821.84</v>
      </c>
      <c r="BD101" s="5">
        <v>192480.69</v>
      </c>
      <c r="BE101" s="3">
        <v>111038</v>
      </c>
      <c r="BF101" s="3">
        <v>108466</v>
      </c>
      <c r="BG101" s="5">
        <v>39118.52</v>
      </c>
      <c r="BH101" s="3">
        <v>8728</v>
      </c>
      <c r="BI101" s="3">
        <v>550</v>
      </c>
      <c r="BJ101" s="3">
        <v>0</v>
      </c>
      <c r="BK101" s="3">
        <v>156163</v>
      </c>
      <c r="BL101" s="3">
        <v>0</v>
      </c>
      <c r="BM101" s="3">
        <v>45045</v>
      </c>
      <c r="BN101" s="3">
        <v>0</v>
      </c>
      <c r="BO101" s="3">
        <v>1822080</v>
      </c>
      <c r="BP101" s="3">
        <v>1914560</v>
      </c>
      <c r="BQ101" s="3">
        <v>48901</v>
      </c>
      <c r="BR101" s="3">
        <v>20000</v>
      </c>
      <c r="BS101" s="3">
        <v>0</v>
      </c>
      <c r="BT101" s="3">
        <v>0</v>
      </c>
      <c r="BU101" s="5">
        <v>50332.24</v>
      </c>
      <c r="BV101" s="3">
        <v>55000</v>
      </c>
      <c r="BW101" s="3">
        <v>0</v>
      </c>
      <c r="BX101" s="3">
        <v>0</v>
      </c>
      <c r="BY101" s="3">
        <v>704000</v>
      </c>
      <c r="BZ101" s="3">
        <v>0</v>
      </c>
      <c r="CA101" s="3">
        <v>0</v>
      </c>
      <c r="CB101" s="3">
        <v>0</v>
      </c>
      <c r="CC101" s="3">
        <v>259761</v>
      </c>
      <c r="CD101" s="3">
        <v>233490</v>
      </c>
      <c r="CE101" s="5">
        <v>3417810.6</v>
      </c>
      <c r="CF101" s="5">
        <v>2532724.69</v>
      </c>
      <c r="CG101" s="5">
        <v>3827421.95</v>
      </c>
      <c r="CH101" s="3">
        <v>2853298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5">
        <v>599700.43</v>
      </c>
      <c r="CP101" s="3">
        <v>6484</v>
      </c>
      <c r="CQ101" s="3">
        <v>0</v>
      </c>
      <c r="CR101" s="3">
        <v>0</v>
      </c>
      <c r="CS101" s="3">
        <v>0</v>
      </c>
      <c r="CT101" s="3">
        <v>0</v>
      </c>
      <c r="CU101" s="5">
        <v>599700.43</v>
      </c>
      <c r="CV101" s="3">
        <v>6484</v>
      </c>
      <c r="CW101" s="5">
        <v>26566996.16</v>
      </c>
      <c r="CX101" s="5">
        <v>22385197.69</v>
      </c>
      <c r="CY101" s="5">
        <v>10255767.32</v>
      </c>
      <c r="CZ101" s="3">
        <v>8869774</v>
      </c>
      <c r="DA101" s="5">
        <v>1052906.45</v>
      </c>
      <c r="DB101" s="3">
        <v>1177447</v>
      </c>
      <c r="DC101" s="5">
        <v>891253.87</v>
      </c>
      <c r="DD101" s="3">
        <v>861787</v>
      </c>
      <c r="DE101" s="5">
        <v>272600.89</v>
      </c>
      <c r="DF101" s="5">
        <v>232481.04</v>
      </c>
      <c r="DG101" s="5">
        <v>1300221.75</v>
      </c>
      <c r="DH101" s="3">
        <v>1997137</v>
      </c>
      <c r="DI101" s="5">
        <v>779437.45</v>
      </c>
      <c r="DJ101" s="3">
        <v>367315</v>
      </c>
      <c r="DK101" s="5">
        <v>14552187.73</v>
      </c>
      <c r="DL101" s="5">
        <v>13505941.04</v>
      </c>
      <c r="DM101" s="5">
        <v>482408.69</v>
      </c>
      <c r="DN101" s="3">
        <v>513063</v>
      </c>
      <c r="DO101" s="5">
        <v>447911.29</v>
      </c>
      <c r="DP101" s="3">
        <v>463819</v>
      </c>
      <c r="DQ101" s="5">
        <v>2247261.79</v>
      </c>
      <c r="DR101" s="3">
        <v>2092765</v>
      </c>
      <c r="DS101" s="5">
        <v>962953.01</v>
      </c>
      <c r="DT101" s="3">
        <v>864007</v>
      </c>
      <c r="DU101" s="5">
        <v>1156.92</v>
      </c>
      <c r="DV101" s="3">
        <v>2500</v>
      </c>
      <c r="DW101" s="5">
        <v>4141691.7</v>
      </c>
      <c r="DX101" s="3">
        <v>3936154</v>
      </c>
      <c r="DY101" s="5">
        <v>809101.06</v>
      </c>
      <c r="DZ101" s="3">
        <v>979283</v>
      </c>
      <c r="EA101" s="5">
        <v>1730321.95</v>
      </c>
      <c r="EB101" s="3">
        <v>1635978</v>
      </c>
      <c r="EC101" s="5">
        <v>1006271.68</v>
      </c>
      <c r="ED101" s="3">
        <v>1049470</v>
      </c>
      <c r="EE101" s="5">
        <v>3545694.69</v>
      </c>
      <c r="EF101" s="3">
        <v>3664731</v>
      </c>
      <c r="EG101" s="5">
        <v>1113770.94</v>
      </c>
      <c r="EH101" s="3">
        <v>1158585</v>
      </c>
      <c r="EI101" s="5">
        <v>1201655.45</v>
      </c>
      <c r="EJ101" s="3">
        <v>0</v>
      </c>
      <c r="EK101" s="5">
        <v>147874.94</v>
      </c>
      <c r="EL101" s="3">
        <v>74173</v>
      </c>
      <c r="EM101" s="3">
        <v>0</v>
      </c>
      <c r="EN101" s="3">
        <v>0</v>
      </c>
      <c r="EO101" s="5">
        <v>2463301.33</v>
      </c>
      <c r="EP101" s="3">
        <v>1232758</v>
      </c>
      <c r="EQ101" s="5">
        <v>2076516.01</v>
      </c>
      <c r="ER101" s="3">
        <v>233490</v>
      </c>
      <c r="ES101" s="5">
        <v>988339.26</v>
      </c>
      <c r="ET101" s="3">
        <v>986671</v>
      </c>
      <c r="EU101" s="3">
        <v>0</v>
      </c>
      <c r="EV101" s="3">
        <v>0</v>
      </c>
      <c r="EW101" s="3">
        <v>0</v>
      </c>
      <c r="EX101" s="3">
        <v>0</v>
      </c>
      <c r="EY101" s="5">
        <v>3291.84</v>
      </c>
      <c r="EZ101" s="3">
        <v>0</v>
      </c>
      <c r="FA101" s="5">
        <v>27771022.56</v>
      </c>
      <c r="FB101" s="5">
        <v>23559745.04</v>
      </c>
      <c r="FC101" s="5">
        <v>2465145.84</v>
      </c>
      <c r="FD101" s="3">
        <v>405302</v>
      </c>
      <c r="FE101" s="5">
        <v>988339.26</v>
      </c>
      <c r="FF101" s="3">
        <v>986671</v>
      </c>
      <c r="FG101" s="5">
        <v>24317537.46</v>
      </c>
      <c r="FH101" s="5">
        <v>22167772.04</v>
      </c>
      <c r="FI101" s="5">
        <v>4187220.76</v>
      </c>
      <c r="FJ101" s="4"/>
      <c r="FK101" s="5">
        <v>20130316.7</v>
      </c>
      <c r="FL101" s="4"/>
      <c r="FM101" s="3">
        <v>8111</v>
      </c>
      <c r="FN101" s="4"/>
      <c r="FO101" s="5">
        <v>206.25</v>
      </c>
      <c r="FP101" s="4"/>
      <c r="FQ101" s="3">
        <v>41574</v>
      </c>
      <c r="FR101" s="4"/>
      <c r="FS101" s="5">
        <v>227.45</v>
      </c>
      <c r="FT101" s="4"/>
      <c r="FU101" s="3">
        <v>43227</v>
      </c>
      <c r="FV101" s="4"/>
      <c r="FW101" s="5">
        <v>3777880.46</v>
      </c>
      <c r="FX101" s="4"/>
      <c r="FY101" s="5">
        <v>575795.4</v>
      </c>
      <c r="FZ101" s="4"/>
      <c r="GA101" s="3">
        <v>0</v>
      </c>
      <c r="GB101" s="4"/>
      <c r="GC101" s="5">
        <v>3202085.06</v>
      </c>
      <c r="GD101" s="4"/>
      <c r="GE101" s="5">
        <v>32379.53</v>
      </c>
      <c r="GF101" s="4"/>
      <c r="GG101" s="3">
        <v>0</v>
      </c>
      <c r="GH101" s="4"/>
      <c r="GI101" s="4"/>
      <c r="GJ101" s="4"/>
    </row>
    <row r="102" spans="1:192" ht="12.75">
      <c r="A102" s="2" t="s">
        <v>189</v>
      </c>
      <c r="B102" s="2" t="s">
        <v>190</v>
      </c>
      <c r="C102" s="3">
        <v>71</v>
      </c>
      <c r="D102" s="4"/>
      <c r="E102" s="5">
        <v>513.49</v>
      </c>
      <c r="F102" s="4"/>
      <c r="G102" s="31">
        <v>0.09</v>
      </c>
      <c r="H102" s="4"/>
      <c r="I102" s="5">
        <v>536.66</v>
      </c>
      <c r="J102" s="4"/>
      <c r="K102" s="5">
        <v>516.78</v>
      </c>
      <c r="L102" s="4"/>
      <c r="M102" s="3">
        <v>12031888</v>
      </c>
      <c r="N102" s="4"/>
      <c r="O102" s="24">
        <v>25</v>
      </c>
      <c r="P102" s="25"/>
      <c r="Q102" s="24">
        <v>25</v>
      </c>
      <c r="R102" s="25"/>
      <c r="S102" s="24">
        <v>0</v>
      </c>
      <c r="T102" s="25"/>
      <c r="U102" s="24">
        <v>0</v>
      </c>
      <c r="V102" s="25"/>
      <c r="W102" s="24">
        <v>13.6</v>
      </c>
      <c r="X102" s="25"/>
      <c r="Y102" s="24">
        <v>38.6</v>
      </c>
      <c r="Z102" s="25"/>
      <c r="AA102" s="3">
        <v>2855000</v>
      </c>
      <c r="AB102" s="4"/>
      <c r="AC102" s="5">
        <v>425430.47</v>
      </c>
      <c r="AD102" s="3">
        <v>361500</v>
      </c>
      <c r="AE102" s="5">
        <v>286588.98</v>
      </c>
      <c r="AF102" s="3">
        <v>102485</v>
      </c>
      <c r="AG102" s="3">
        <v>0</v>
      </c>
      <c r="AH102" s="3">
        <v>0</v>
      </c>
      <c r="AI102" s="3">
        <v>2646673</v>
      </c>
      <c r="AJ102" s="3">
        <v>2789647</v>
      </c>
      <c r="AK102" s="3">
        <v>0</v>
      </c>
      <c r="AL102" s="3">
        <v>27506</v>
      </c>
      <c r="AM102" s="3">
        <v>0</v>
      </c>
      <c r="AN102" s="3">
        <v>0</v>
      </c>
      <c r="AO102" s="3">
        <v>149796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48125</v>
      </c>
      <c r="AX102" s="3">
        <v>42778</v>
      </c>
      <c r="AY102" s="3">
        <v>0</v>
      </c>
      <c r="AZ102" s="3">
        <v>0</v>
      </c>
      <c r="BA102" s="5">
        <v>3556613.45</v>
      </c>
      <c r="BB102" s="3">
        <v>3323916</v>
      </c>
      <c r="BC102" s="3">
        <v>0</v>
      </c>
      <c r="BD102" s="3">
        <v>0</v>
      </c>
      <c r="BE102" s="3">
        <v>21307</v>
      </c>
      <c r="BF102" s="3">
        <v>22280</v>
      </c>
      <c r="BG102" s="5">
        <v>3636.26</v>
      </c>
      <c r="BH102" s="3">
        <v>5000</v>
      </c>
      <c r="BI102" s="3">
        <v>25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114240</v>
      </c>
      <c r="BP102" s="3">
        <v>126480</v>
      </c>
      <c r="BQ102" s="3">
        <v>25392</v>
      </c>
      <c r="BR102" s="3">
        <v>3000</v>
      </c>
      <c r="BS102" s="3">
        <v>0</v>
      </c>
      <c r="BT102" s="3">
        <v>0</v>
      </c>
      <c r="BU102" s="5">
        <v>1968.25</v>
      </c>
      <c r="BV102" s="3">
        <v>2000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120856</v>
      </c>
      <c r="CD102" s="3">
        <v>120396</v>
      </c>
      <c r="CE102" s="5">
        <v>287424.51</v>
      </c>
      <c r="CF102" s="3">
        <v>279156</v>
      </c>
      <c r="CG102" s="5">
        <v>371620.8</v>
      </c>
      <c r="CH102" s="3">
        <v>373591</v>
      </c>
      <c r="CI102" s="3">
        <v>200000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2550</v>
      </c>
      <c r="CP102" s="3">
        <v>0</v>
      </c>
      <c r="CQ102" s="5">
        <v>1155.6</v>
      </c>
      <c r="CR102" s="3">
        <v>0</v>
      </c>
      <c r="CS102" s="3">
        <v>0</v>
      </c>
      <c r="CT102" s="3">
        <v>0</v>
      </c>
      <c r="CU102" s="5">
        <v>203705.6</v>
      </c>
      <c r="CV102" s="3">
        <v>0</v>
      </c>
      <c r="CW102" s="5">
        <v>4419364.36</v>
      </c>
      <c r="CX102" s="3">
        <v>3976663</v>
      </c>
      <c r="CY102" s="5">
        <v>2057081.49</v>
      </c>
      <c r="CZ102" s="5">
        <v>1887669.48</v>
      </c>
      <c r="DA102" s="5">
        <v>190067.74</v>
      </c>
      <c r="DB102" s="5">
        <v>197163.06</v>
      </c>
      <c r="DC102" s="5">
        <v>236082.64</v>
      </c>
      <c r="DD102" s="5">
        <v>238637.83</v>
      </c>
      <c r="DE102" s="3">
        <v>0</v>
      </c>
      <c r="DF102" s="3">
        <v>0</v>
      </c>
      <c r="DG102" s="5">
        <v>68358.25</v>
      </c>
      <c r="DH102" s="5">
        <v>47872.9</v>
      </c>
      <c r="DI102" s="5">
        <v>33670.41</v>
      </c>
      <c r="DJ102" s="5">
        <v>30798.25</v>
      </c>
      <c r="DK102" s="5">
        <v>2585260.53</v>
      </c>
      <c r="DL102" s="5">
        <v>2402141.52</v>
      </c>
      <c r="DM102" s="5">
        <v>156280.81</v>
      </c>
      <c r="DN102" s="5">
        <v>167581.9</v>
      </c>
      <c r="DO102" s="5">
        <v>153750.52</v>
      </c>
      <c r="DP102" s="5">
        <v>146598.36</v>
      </c>
      <c r="DQ102" s="5">
        <v>320291.79</v>
      </c>
      <c r="DR102" s="5">
        <v>273282.01</v>
      </c>
      <c r="DS102" s="5">
        <v>116264.41</v>
      </c>
      <c r="DT102" s="5">
        <v>47551.88</v>
      </c>
      <c r="DU102" s="3">
        <v>0</v>
      </c>
      <c r="DV102" s="3">
        <v>0</v>
      </c>
      <c r="DW102" s="5">
        <v>746587.53</v>
      </c>
      <c r="DX102" s="5">
        <v>635014.15</v>
      </c>
      <c r="DY102" s="5">
        <v>126872.01</v>
      </c>
      <c r="DZ102" s="5">
        <v>165625.7</v>
      </c>
      <c r="EA102" s="5">
        <v>178150.68</v>
      </c>
      <c r="EB102" s="5">
        <v>199200.77</v>
      </c>
      <c r="EC102" s="5">
        <v>175138.76</v>
      </c>
      <c r="ED102" s="5">
        <v>133835.51</v>
      </c>
      <c r="EE102" s="5">
        <v>480161.45</v>
      </c>
      <c r="EF102" s="5">
        <v>498661.98</v>
      </c>
      <c r="EG102" s="5">
        <v>182516.84</v>
      </c>
      <c r="EH102" s="5">
        <v>166373.4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N102" s="3">
        <v>0</v>
      </c>
      <c r="EO102" s="5">
        <v>182516.84</v>
      </c>
      <c r="EP102" s="5">
        <v>166373.4</v>
      </c>
      <c r="EQ102" s="5">
        <v>559168.15</v>
      </c>
      <c r="ER102" s="3">
        <v>0</v>
      </c>
      <c r="ES102" s="5">
        <v>164288.5</v>
      </c>
      <c r="ET102" s="5">
        <v>142863.5</v>
      </c>
      <c r="EU102" s="5">
        <v>12965.92</v>
      </c>
      <c r="EV102" s="3">
        <v>0</v>
      </c>
      <c r="EW102" s="3">
        <v>0</v>
      </c>
      <c r="EX102" s="3">
        <v>0</v>
      </c>
      <c r="EY102" s="3">
        <v>0</v>
      </c>
      <c r="EZ102" s="3">
        <v>0</v>
      </c>
      <c r="FA102" s="5">
        <v>4730948.92</v>
      </c>
      <c r="FB102" s="5">
        <v>3845054.55</v>
      </c>
      <c r="FC102" s="5">
        <v>616625.88</v>
      </c>
      <c r="FD102" s="3">
        <v>104500</v>
      </c>
      <c r="FE102" s="5">
        <v>164288.5</v>
      </c>
      <c r="FF102" s="5">
        <v>142863.5</v>
      </c>
      <c r="FG102" s="5">
        <v>3950034.54</v>
      </c>
      <c r="FH102" s="5">
        <v>3597691.05</v>
      </c>
      <c r="FI102" s="5">
        <v>265493.67</v>
      </c>
      <c r="FJ102" s="4"/>
      <c r="FK102" s="5">
        <v>3684540.87</v>
      </c>
      <c r="FL102" s="4"/>
      <c r="FM102" s="3">
        <v>7175</v>
      </c>
      <c r="FN102" s="4"/>
      <c r="FO102" s="5">
        <v>40.82</v>
      </c>
      <c r="FP102" s="4"/>
      <c r="FQ102" s="3">
        <v>40466</v>
      </c>
      <c r="FR102" s="4"/>
      <c r="FS102" s="5">
        <v>44.82</v>
      </c>
      <c r="FT102" s="4"/>
      <c r="FU102" s="3">
        <v>42232</v>
      </c>
      <c r="FV102" s="4"/>
      <c r="FW102" s="5">
        <v>554707.87</v>
      </c>
      <c r="FX102" s="4"/>
      <c r="FY102" s="5">
        <v>23395.9</v>
      </c>
      <c r="FZ102" s="4"/>
      <c r="GA102" s="3">
        <v>0</v>
      </c>
      <c r="GB102" s="4"/>
      <c r="GC102" s="5">
        <v>531311.97</v>
      </c>
      <c r="GD102" s="4"/>
      <c r="GE102" s="5">
        <v>24891.83</v>
      </c>
      <c r="GF102" s="4"/>
      <c r="GG102" s="3">
        <v>0</v>
      </c>
      <c r="GH102" s="4"/>
      <c r="GI102" s="4"/>
      <c r="GJ102" s="4"/>
    </row>
    <row r="103" spans="1:192" ht="12.75">
      <c r="A103" s="2" t="s">
        <v>191</v>
      </c>
      <c r="B103" s="2" t="s">
        <v>192</v>
      </c>
      <c r="C103" s="3">
        <v>181</v>
      </c>
      <c r="D103" s="4"/>
      <c r="E103" s="5">
        <v>954.34</v>
      </c>
      <c r="F103" s="4"/>
      <c r="G103" s="31">
        <v>-0.02</v>
      </c>
      <c r="H103" s="4"/>
      <c r="I103" s="5">
        <v>1022.54</v>
      </c>
      <c r="J103" s="4"/>
      <c r="K103" s="5">
        <v>1042.39</v>
      </c>
      <c r="L103" s="4"/>
      <c r="M103" s="3">
        <v>46996433</v>
      </c>
      <c r="N103" s="4"/>
      <c r="O103" s="24">
        <v>25</v>
      </c>
      <c r="P103" s="25"/>
      <c r="Q103" s="24">
        <v>25</v>
      </c>
      <c r="R103" s="25"/>
      <c r="S103" s="24">
        <v>0</v>
      </c>
      <c r="T103" s="25"/>
      <c r="U103" s="24">
        <v>0</v>
      </c>
      <c r="V103" s="25"/>
      <c r="W103" s="24">
        <v>4</v>
      </c>
      <c r="X103" s="25"/>
      <c r="Y103" s="24">
        <v>29</v>
      </c>
      <c r="Z103" s="25"/>
      <c r="AA103" s="5">
        <v>1836066.04</v>
      </c>
      <c r="AB103" s="4"/>
      <c r="AC103" s="5">
        <v>1260844.98</v>
      </c>
      <c r="AD103" s="3">
        <v>1333037</v>
      </c>
      <c r="AE103" s="5">
        <v>382379.51</v>
      </c>
      <c r="AF103" s="5">
        <v>188638.06</v>
      </c>
      <c r="AG103" s="3">
        <v>0</v>
      </c>
      <c r="AH103" s="3">
        <v>0</v>
      </c>
      <c r="AI103" s="3">
        <v>4816558</v>
      </c>
      <c r="AJ103" s="3">
        <v>4719945</v>
      </c>
      <c r="AK103" s="3">
        <v>0</v>
      </c>
      <c r="AL103" s="3">
        <v>52380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43865</v>
      </c>
      <c r="AS103" s="3">
        <v>0</v>
      </c>
      <c r="AT103" s="3">
        <v>0</v>
      </c>
      <c r="AU103" s="3">
        <v>0</v>
      </c>
      <c r="AV103" s="3">
        <v>0</v>
      </c>
      <c r="AW103" s="3">
        <v>15827</v>
      </c>
      <c r="AX103" s="3">
        <v>14069</v>
      </c>
      <c r="AY103" s="3">
        <v>0</v>
      </c>
      <c r="AZ103" s="3">
        <v>0</v>
      </c>
      <c r="BA103" s="5">
        <v>6475609.49</v>
      </c>
      <c r="BB103" s="5">
        <v>6351934.06</v>
      </c>
      <c r="BC103" s="3">
        <v>0</v>
      </c>
      <c r="BD103" s="3">
        <v>0</v>
      </c>
      <c r="BE103" s="3">
        <v>42978</v>
      </c>
      <c r="BF103" s="3">
        <v>42427</v>
      </c>
      <c r="BG103" s="5">
        <v>13042.21</v>
      </c>
      <c r="BH103" s="3">
        <v>12000</v>
      </c>
      <c r="BI103" s="3">
        <v>0</v>
      </c>
      <c r="BJ103" s="3">
        <v>0</v>
      </c>
      <c r="BK103" s="3">
        <v>15795</v>
      </c>
      <c r="BL103" s="3">
        <v>54767</v>
      </c>
      <c r="BM103" s="3">
        <v>6435</v>
      </c>
      <c r="BN103" s="3">
        <v>45720</v>
      </c>
      <c r="BO103" s="3">
        <v>273600</v>
      </c>
      <c r="BP103" s="3">
        <v>244596</v>
      </c>
      <c r="BQ103" s="3">
        <v>11501</v>
      </c>
      <c r="BR103" s="3">
        <v>2000</v>
      </c>
      <c r="BS103" s="3">
        <v>15709</v>
      </c>
      <c r="BT103" s="3">
        <v>0</v>
      </c>
      <c r="BU103" s="5">
        <v>4006.79</v>
      </c>
      <c r="BV103" s="3">
        <v>3000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60718</v>
      </c>
      <c r="CD103" s="3">
        <v>54297</v>
      </c>
      <c r="CE103" s="3">
        <v>443785</v>
      </c>
      <c r="CF103" s="3">
        <v>458807</v>
      </c>
      <c r="CG103" s="5">
        <v>785142.11</v>
      </c>
      <c r="CH103" s="5">
        <v>774812.14</v>
      </c>
      <c r="CI103" s="3">
        <v>150000</v>
      </c>
      <c r="CJ103" s="3">
        <v>0</v>
      </c>
      <c r="CK103" s="3">
        <v>0</v>
      </c>
      <c r="CL103" s="3">
        <v>0</v>
      </c>
      <c r="CM103" s="3">
        <v>0</v>
      </c>
      <c r="CN103" s="5">
        <v>634.28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150000</v>
      </c>
      <c r="CV103" s="5">
        <v>634.28</v>
      </c>
      <c r="CW103" s="5">
        <v>7854536.6</v>
      </c>
      <c r="CX103" s="5">
        <v>7586187.48</v>
      </c>
      <c r="CY103" s="5">
        <v>3548931.78</v>
      </c>
      <c r="CZ103" s="5">
        <v>2915995.98</v>
      </c>
      <c r="DA103" s="5">
        <v>509895.29</v>
      </c>
      <c r="DB103" s="5">
        <v>562438.66</v>
      </c>
      <c r="DC103" s="5">
        <v>209072.29</v>
      </c>
      <c r="DD103" s="5">
        <v>242778.95</v>
      </c>
      <c r="DE103" s="3">
        <v>0</v>
      </c>
      <c r="DF103" s="3">
        <v>0</v>
      </c>
      <c r="DG103" s="5">
        <v>188841.71</v>
      </c>
      <c r="DH103" s="5">
        <v>211277.99</v>
      </c>
      <c r="DI103" s="5">
        <v>94783.06</v>
      </c>
      <c r="DJ103" s="5">
        <v>150241.72</v>
      </c>
      <c r="DK103" s="5">
        <v>4551524.13</v>
      </c>
      <c r="DL103" s="5">
        <v>4082733.3</v>
      </c>
      <c r="DM103" s="5">
        <v>340359.64</v>
      </c>
      <c r="DN103" s="5">
        <v>251561.85</v>
      </c>
      <c r="DO103" s="5">
        <v>190640.24</v>
      </c>
      <c r="DP103" s="5">
        <v>147928.32</v>
      </c>
      <c r="DQ103" s="5">
        <v>607615.5</v>
      </c>
      <c r="DR103" s="5">
        <v>646341.81</v>
      </c>
      <c r="DS103" s="5">
        <v>435902.75</v>
      </c>
      <c r="DT103" s="5">
        <v>521557.05</v>
      </c>
      <c r="DU103" s="5">
        <v>6984.98</v>
      </c>
      <c r="DV103" s="5">
        <v>10634.28</v>
      </c>
      <c r="DW103" s="5">
        <v>1581503.11</v>
      </c>
      <c r="DX103" s="5">
        <v>1578023.31</v>
      </c>
      <c r="DY103" s="5">
        <v>283045.84</v>
      </c>
      <c r="DZ103" s="5">
        <v>308585.41</v>
      </c>
      <c r="EA103" s="5">
        <v>350730.79</v>
      </c>
      <c r="EB103" s="5">
        <v>436600.01</v>
      </c>
      <c r="EC103" s="5">
        <v>311306.59</v>
      </c>
      <c r="ED103" s="5">
        <v>338110.65</v>
      </c>
      <c r="EE103" s="5">
        <v>945083.22</v>
      </c>
      <c r="EF103" s="5">
        <v>1083296.07</v>
      </c>
      <c r="EG103" s="5">
        <v>376838.3</v>
      </c>
      <c r="EH103" s="5">
        <v>390535.23</v>
      </c>
      <c r="EI103" s="3">
        <v>0</v>
      </c>
      <c r="EJ103" s="3">
        <v>0</v>
      </c>
      <c r="EK103" s="5">
        <v>215.05</v>
      </c>
      <c r="EL103" s="3">
        <v>2000</v>
      </c>
      <c r="EM103" s="3">
        <v>0</v>
      </c>
      <c r="EN103" s="3">
        <v>0</v>
      </c>
      <c r="EO103" s="5">
        <v>377053.35</v>
      </c>
      <c r="EP103" s="5">
        <v>392535.23</v>
      </c>
      <c r="EQ103" s="3">
        <v>0</v>
      </c>
      <c r="ER103" s="3">
        <v>0</v>
      </c>
      <c r="ES103" s="5">
        <v>280014.81</v>
      </c>
      <c r="ET103" s="3">
        <v>127388</v>
      </c>
      <c r="EU103" s="3">
        <v>0</v>
      </c>
      <c r="EV103" s="3">
        <v>0</v>
      </c>
      <c r="EW103" s="3">
        <v>0</v>
      </c>
      <c r="EX103" s="3">
        <v>0</v>
      </c>
      <c r="EY103" s="3">
        <v>0</v>
      </c>
      <c r="EZ103" s="3">
        <v>0</v>
      </c>
      <c r="FA103" s="5">
        <v>7735178.62</v>
      </c>
      <c r="FB103" s="5">
        <v>7263975.91</v>
      </c>
      <c r="FC103" s="5">
        <v>63625.14</v>
      </c>
      <c r="FD103" s="3">
        <v>134076</v>
      </c>
      <c r="FE103" s="5">
        <v>280014.81</v>
      </c>
      <c r="FF103" s="3">
        <v>127388</v>
      </c>
      <c r="FG103" s="5">
        <v>7391538.67</v>
      </c>
      <c r="FH103" s="5">
        <v>7002511.91</v>
      </c>
      <c r="FI103" s="5">
        <v>525311.7</v>
      </c>
      <c r="FJ103" s="4"/>
      <c r="FK103" s="5">
        <v>6866226.97</v>
      </c>
      <c r="FL103" s="4"/>
      <c r="FM103" s="3">
        <v>7194</v>
      </c>
      <c r="FN103" s="4"/>
      <c r="FO103" s="3">
        <v>74</v>
      </c>
      <c r="FP103" s="4"/>
      <c r="FQ103" s="3">
        <v>40844</v>
      </c>
      <c r="FR103" s="4"/>
      <c r="FS103" s="5">
        <v>79.13</v>
      </c>
      <c r="FT103" s="4"/>
      <c r="FU103" s="3">
        <v>42732</v>
      </c>
      <c r="FV103" s="4"/>
      <c r="FW103" s="5">
        <v>289623.61</v>
      </c>
      <c r="FX103" s="4"/>
      <c r="FY103" s="5">
        <v>91577.51</v>
      </c>
      <c r="FZ103" s="4"/>
      <c r="GA103" s="3">
        <v>0</v>
      </c>
      <c r="GB103" s="4"/>
      <c r="GC103" s="5">
        <v>198046.1</v>
      </c>
      <c r="GD103" s="4"/>
      <c r="GE103" s="3">
        <v>0</v>
      </c>
      <c r="GF103" s="4"/>
      <c r="GG103" s="3">
        <v>0</v>
      </c>
      <c r="GH103" s="4"/>
      <c r="GI103" s="4"/>
      <c r="GJ103" s="4"/>
    </row>
    <row r="104" spans="1:192" ht="12.75">
      <c r="A104" s="2" t="s">
        <v>193</v>
      </c>
      <c r="B104" s="2" t="s">
        <v>194</v>
      </c>
      <c r="C104" s="3">
        <v>73</v>
      </c>
      <c r="D104" s="4"/>
      <c r="E104" s="5">
        <v>931.53</v>
      </c>
      <c r="F104" s="4"/>
      <c r="G104" s="31">
        <v>-0.06</v>
      </c>
      <c r="H104" s="4"/>
      <c r="I104" s="5">
        <v>1000.12</v>
      </c>
      <c r="J104" s="4"/>
      <c r="K104" s="5">
        <v>1033.49</v>
      </c>
      <c r="L104" s="4"/>
      <c r="M104" s="3">
        <v>40622598</v>
      </c>
      <c r="N104" s="4"/>
      <c r="O104" s="24">
        <v>25</v>
      </c>
      <c r="P104" s="25"/>
      <c r="Q104" s="24">
        <v>25</v>
      </c>
      <c r="R104" s="25"/>
      <c r="S104" s="24">
        <v>0</v>
      </c>
      <c r="T104" s="25"/>
      <c r="U104" s="24">
        <v>0</v>
      </c>
      <c r="V104" s="25"/>
      <c r="W104" s="24">
        <v>13.2</v>
      </c>
      <c r="X104" s="25"/>
      <c r="Y104" s="24">
        <v>38.2</v>
      </c>
      <c r="Z104" s="25"/>
      <c r="AA104" s="5">
        <v>5512058.34</v>
      </c>
      <c r="AB104" s="4"/>
      <c r="AC104" s="5">
        <v>1421490.08</v>
      </c>
      <c r="AD104" s="3">
        <v>1607282</v>
      </c>
      <c r="AE104" s="5">
        <v>718344.78</v>
      </c>
      <c r="AF104" s="3">
        <v>339100</v>
      </c>
      <c r="AG104" s="5">
        <v>3012.42</v>
      </c>
      <c r="AH104" s="3">
        <v>0</v>
      </c>
      <c r="AI104" s="3">
        <v>4909270</v>
      </c>
      <c r="AJ104" s="3">
        <v>4719972</v>
      </c>
      <c r="AK104" s="3">
        <v>0</v>
      </c>
      <c r="AL104" s="3">
        <v>50980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96872</v>
      </c>
      <c r="AS104" s="3">
        <v>0</v>
      </c>
      <c r="AT104" s="3">
        <v>0</v>
      </c>
      <c r="AU104" s="3">
        <v>0</v>
      </c>
      <c r="AV104" s="3">
        <v>0</v>
      </c>
      <c r="AW104" s="3">
        <v>63114</v>
      </c>
      <c r="AX104" s="3">
        <v>56102</v>
      </c>
      <c r="AY104" s="3">
        <v>0</v>
      </c>
      <c r="AZ104" s="3">
        <v>0</v>
      </c>
      <c r="BA104" s="5">
        <v>7115231.28</v>
      </c>
      <c r="BB104" s="3">
        <v>6870308</v>
      </c>
      <c r="BC104" s="3">
        <v>0</v>
      </c>
      <c r="BD104" s="3">
        <v>0</v>
      </c>
      <c r="BE104" s="3">
        <v>42611</v>
      </c>
      <c r="BF104" s="3">
        <v>41294</v>
      </c>
      <c r="BG104" s="5">
        <v>5419.35</v>
      </c>
      <c r="BH104" s="5">
        <v>3063.57</v>
      </c>
      <c r="BI104" s="3">
        <v>50</v>
      </c>
      <c r="BJ104" s="3">
        <v>0</v>
      </c>
      <c r="BK104" s="3">
        <v>31200</v>
      </c>
      <c r="BL104" s="3">
        <v>21087</v>
      </c>
      <c r="BM104" s="3">
        <v>0</v>
      </c>
      <c r="BN104" s="3">
        <v>0</v>
      </c>
      <c r="BO104" s="3">
        <v>228960</v>
      </c>
      <c r="BP104" s="3">
        <v>223696</v>
      </c>
      <c r="BQ104" s="3">
        <v>30519</v>
      </c>
      <c r="BR104" s="3">
        <v>0</v>
      </c>
      <c r="BS104" s="3">
        <v>45500</v>
      </c>
      <c r="BT104" s="3">
        <v>41167</v>
      </c>
      <c r="BU104" s="5">
        <v>3453.06</v>
      </c>
      <c r="BV104" s="3">
        <v>12214</v>
      </c>
      <c r="BW104" s="3">
        <v>0</v>
      </c>
      <c r="BX104" s="3">
        <v>0</v>
      </c>
      <c r="BY104" s="3">
        <v>97880</v>
      </c>
      <c r="BZ104" s="3">
        <v>111120</v>
      </c>
      <c r="CA104" s="3">
        <v>0</v>
      </c>
      <c r="CB104" s="3">
        <v>0</v>
      </c>
      <c r="CC104" s="3">
        <v>155362</v>
      </c>
      <c r="CD104" s="3">
        <v>138607</v>
      </c>
      <c r="CE104" s="5">
        <v>640954.41</v>
      </c>
      <c r="CF104" s="5">
        <v>592248.57</v>
      </c>
      <c r="CG104" s="5">
        <v>708092.55</v>
      </c>
      <c r="CH104" s="3">
        <v>681571</v>
      </c>
      <c r="CI104" s="3">
        <v>0</v>
      </c>
      <c r="CJ104" s="3">
        <v>0</v>
      </c>
      <c r="CK104" s="3">
        <v>0</v>
      </c>
      <c r="CL104" s="3">
        <v>0</v>
      </c>
      <c r="CM104" s="3">
        <v>0</v>
      </c>
      <c r="CN104" s="3">
        <v>0</v>
      </c>
      <c r="CO104" s="3">
        <v>1500</v>
      </c>
      <c r="CP104" s="3">
        <v>0</v>
      </c>
      <c r="CQ104" s="3">
        <v>4025</v>
      </c>
      <c r="CR104" s="3">
        <v>0</v>
      </c>
      <c r="CS104" s="3">
        <v>0</v>
      </c>
      <c r="CT104" s="3">
        <v>0</v>
      </c>
      <c r="CU104" s="3">
        <v>5525</v>
      </c>
      <c r="CV104" s="3">
        <v>0</v>
      </c>
      <c r="CW104" s="5">
        <v>8469803.24</v>
      </c>
      <c r="CX104" s="5">
        <v>8144127.57</v>
      </c>
      <c r="CY104" s="5">
        <v>4006348.03</v>
      </c>
      <c r="CZ104" s="5">
        <v>3865731.12</v>
      </c>
      <c r="DA104" s="5">
        <v>544754.73</v>
      </c>
      <c r="DB104" s="5">
        <v>513182.3</v>
      </c>
      <c r="DC104" s="5">
        <v>255710.13</v>
      </c>
      <c r="DD104" s="5">
        <v>256239.1</v>
      </c>
      <c r="DE104" s="3">
        <v>0</v>
      </c>
      <c r="DF104" s="3">
        <v>0</v>
      </c>
      <c r="DG104" s="5">
        <v>128670.34</v>
      </c>
      <c r="DH104" s="5">
        <v>107372.42</v>
      </c>
      <c r="DI104" s="5">
        <v>116279.54</v>
      </c>
      <c r="DJ104" s="5">
        <v>100782.25</v>
      </c>
      <c r="DK104" s="5">
        <v>5051762.77</v>
      </c>
      <c r="DL104" s="5">
        <v>4843307.19</v>
      </c>
      <c r="DM104" s="5">
        <v>231597.21</v>
      </c>
      <c r="DN104" s="5">
        <v>260256.11</v>
      </c>
      <c r="DO104" s="5">
        <v>66245.27</v>
      </c>
      <c r="DP104" s="5">
        <v>52631.59</v>
      </c>
      <c r="DQ104" s="5">
        <v>789894.78</v>
      </c>
      <c r="DR104" s="5">
        <v>884809.04</v>
      </c>
      <c r="DS104" s="5">
        <v>400736.06</v>
      </c>
      <c r="DT104" s="3">
        <v>451561</v>
      </c>
      <c r="DU104" s="5">
        <v>8682.95</v>
      </c>
      <c r="DV104" s="3">
        <v>8683</v>
      </c>
      <c r="DW104" s="5">
        <v>1497156.27</v>
      </c>
      <c r="DX104" s="5">
        <v>1657940.74</v>
      </c>
      <c r="DY104" s="5">
        <v>337758.6</v>
      </c>
      <c r="DZ104" s="5">
        <v>351625.58</v>
      </c>
      <c r="EA104" s="5">
        <v>426048.89</v>
      </c>
      <c r="EB104" s="5">
        <v>507779.35</v>
      </c>
      <c r="EC104" s="5">
        <v>391063.37</v>
      </c>
      <c r="ED104" s="5">
        <v>386182.22</v>
      </c>
      <c r="EE104" s="5">
        <v>1154870.86</v>
      </c>
      <c r="EF104" s="5">
        <v>1245587.15</v>
      </c>
      <c r="EG104" s="5">
        <v>476240.31</v>
      </c>
      <c r="EH104" s="5">
        <v>523687.53</v>
      </c>
      <c r="EI104" s="3">
        <v>0</v>
      </c>
      <c r="EJ104" s="3">
        <v>0</v>
      </c>
      <c r="EK104" s="3">
        <v>0</v>
      </c>
      <c r="EL104" s="3">
        <v>0</v>
      </c>
      <c r="EM104" s="3">
        <v>0</v>
      </c>
      <c r="EN104" s="3">
        <v>0</v>
      </c>
      <c r="EO104" s="5">
        <v>476240.31</v>
      </c>
      <c r="EP104" s="5">
        <v>523687.53</v>
      </c>
      <c r="EQ104" s="5">
        <v>420156.53</v>
      </c>
      <c r="ER104" s="3">
        <v>70524</v>
      </c>
      <c r="ES104" s="5">
        <v>375063.76</v>
      </c>
      <c r="ET104" s="3">
        <v>374814</v>
      </c>
      <c r="EU104" s="5">
        <v>33200.18</v>
      </c>
      <c r="EV104" s="3">
        <v>0</v>
      </c>
      <c r="EW104" s="3">
        <v>0</v>
      </c>
      <c r="EX104" s="3">
        <v>0</v>
      </c>
      <c r="EY104" s="3">
        <v>0</v>
      </c>
      <c r="EZ104" s="3">
        <v>0</v>
      </c>
      <c r="FA104" s="5">
        <v>9008450.68</v>
      </c>
      <c r="FB104" s="5">
        <v>8715860.61</v>
      </c>
      <c r="FC104" s="5">
        <v>536845.13</v>
      </c>
      <c r="FD104" s="3">
        <v>236524</v>
      </c>
      <c r="FE104" s="5">
        <v>375063.76</v>
      </c>
      <c r="FF104" s="3">
        <v>374814</v>
      </c>
      <c r="FG104" s="5">
        <v>8096541.79</v>
      </c>
      <c r="FH104" s="5">
        <v>8104522.61</v>
      </c>
      <c r="FI104" s="5">
        <v>947260.43</v>
      </c>
      <c r="FJ104" s="4"/>
      <c r="FK104" s="5">
        <v>7149281.36</v>
      </c>
      <c r="FL104" s="4"/>
      <c r="FM104" s="3">
        <v>7674</v>
      </c>
      <c r="FN104" s="4"/>
      <c r="FO104" s="5">
        <v>70.57</v>
      </c>
      <c r="FP104" s="4"/>
      <c r="FQ104" s="3">
        <v>43932</v>
      </c>
      <c r="FR104" s="4"/>
      <c r="FS104" s="5">
        <v>75.62</v>
      </c>
      <c r="FT104" s="4"/>
      <c r="FU104" s="3">
        <v>45956</v>
      </c>
      <c r="FV104" s="4"/>
      <c r="FW104" s="5">
        <v>1023673.99</v>
      </c>
      <c r="FX104" s="4"/>
      <c r="FY104" s="5">
        <v>35537.13</v>
      </c>
      <c r="FZ104" s="4"/>
      <c r="GA104" s="3">
        <v>0</v>
      </c>
      <c r="GB104" s="4"/>
      <c r="GC104" s="5">
        <v>988136.86</v>
      </c>
      <c r="GD104" s="4"/>
      <c r="GE104" s="5">
        <v>4868.45</v>
      </c>
      <c r="GF104" s="4"/>
      <c r="GG104" s="3">
        <v>0</v>
      </c>
      <c r="GH104" s="4"/>
      <c r="GI104" s="4"/>
      <c r="GJ104" s="4"/>
    </row>
    <row r="105" spans="1:192" ht="12.75">
      <c r="A105" s="2" t="s">
        <v>195</v>
      </c>
      <c r="B105" s="2" t="s">
        <v>196</v>
      </c>
      <c r="C105" s="3">
        <v>49</v>
      </c>
      <c r="D105" s="4"/>
      <c r="E105" s="5">
        <v>707.94</v>
      </c>
      <c r="F105" s="4"/>
      <c r="G105" s="31">
        <v>-0.09</v>
      </c>
      <c r="H105" s="4"/>
      <c r="I105" s="5">
        <v>751.92</v>
      </c>
      <c r="J105" s="4"/>
      <c r="K105" s="5">
        <v>785.29</v>
      </c>
      <c r="L105" s="4"/>
      <c r="M105" s="3">
        <v>55091884</v>
      </c>
      <c r="N105" s="4"/>
      <c r="O105" s="24">
        <v>25</v>
      </c>
      <c r="P105" s="25"/>
      <c r="Q105" s="24">
        <v>25</v>
      </c>
      <c r="R105" s="25"/>
      <c r="S105" s="24">
        <v>0</v>
      </c>
      <c r="T105" s="25"/>
      <c r="U105" s="24">
        <v>0</v>
      </c>
      <c r="V105" s="25"/>
      <c r="W105" s="24">
        <v>14.18</v>
      </c>
      <c r="X105" s="25"/>
      <c r="Y105" s="24">
        <v>39.18</v>
      </c>
      <c r="Z105" s="25"/>
      <c r="AA105" s="3">
        <v>6205000</v>
      </c>
      <c r="AB105" s="4"/>
      <c r="AC105" s="5">
        <v>2222209.05</v>
      </c>
      <c r="AD105" s="3">
        <v>1942650</v>
      </c>
      <c r="AE105" s="5">
        <v>544241.63</v>
      </c>
      <c r="AF105" s="3">
        <v>109650</v>
      </c>
      <c r="AG105" s="3">
        <v>0</v>
      </c>
      <c r="AH105" s="3">
        <v>0</v>
      </c>
      <c r="AI105" s="3">
        <v>2934850</v>
      </c>
      <c r="AJ105" s="3">
        <v>2958028</v>
      </c>
      <c r="AK105" s="3">
        <v>0</v>
      </c>
      <c r="AL105" s="3">
        <v>38415</v>
      </c>
      <c r="AM105" s="3">
        <v>0</v>
      </c>
      <c r="AN105" s="3">
        <v>0</v>
      </c>
      <c r="AO105" s="3">
        <v>0</v>
      </c>
      <c r="AP105" s="3">
        <v>0</v>
      </c>
      <c r="AQ105" s="3">
        <v>58870</v>
      </c>
      <c r="AR105" s="3">
        <v>91647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40904</v>
      </c>
      <c r="AZ105" s="3">
        <v>0</v>
      </c>
      <c r="BA105" s="5">
        <v>5801074.68</v>
      </c>
      <c r="BB105" s="3">
        <v>5140390</v>
      </c>
      <c r="BC105" s="3">
        <v>0</v>
      </c>
      <c r="BD105" s="3">
        <v>0</v>
      </c>
      <c r="BE105" s="3">
        <v>32378</v>
      </c>
      <c r="BF105" s="3">
        <v>31116</v>
      </c>
      <c r="BG105" s="5">
        <v>7980.87</v>
      </c>
      <c r="BH105" s="3">
        <v>6400</v>
      </c>
      <c r="BI105" s="3">
        <v>275</v>
      </c>
      <c r="BJ105" s="3">
        <v>0</v>
      </c>
      <c r="BK105" s="3">
        <v>25968</v>
      </c>
      <c r="BL105" s="3">
        <v>36364</v>
      </c>
      <c r="BM105" s="3">
        <v>0</v>
      </c>
      <c r="BN105" s="3">
        <v>0</v>
      </c>
      <c r="BO105" s="3">
        <v>159360</v>
      </c>
      <c r="BP105" s="3">
        <v>169632</v>
      </c>
      <c r="BQ105" s="3">
        <v>7756</v>
      </c>
      <c r="BR105" s="3">
        <v>0</v>
      </c>
      <c r="BS105" s="3">
        <v>30334</v>
      </c>
      <c r="BT105" s="3">
        <v>0</v>
      </c>
      <c r="BU105" s="5">
        <v>2633.37</v>
      </c>
      <c r="BV105" s="3">
        <v>2600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5">
        <v>620936.51</v>
      </c>
      <c r="CD105" s="3">
        <v>40545</v>
      </c>
      <c r="CE105" s="5">
        <v>887621.75</v>
      </c>
      <c r="CF105" s="3">
        <v>286657</v>
      </c>
      <c r="CG105" s="5">
        <v>495102.6</v>
      </c>
      <c r="CH105" s="3">
        <v>493433</v>
      </c>
      <c r="CI105" s="3">
        <v>275</v>
      </c>
      <c r="CJ105" s="3">
        <v>0</v>
      </c>
      <c r="CK105" s="3">
        <v>0</v>
      </c>
      <c r="CL105" s="3">
        <v>0</v>
      </c>
      <c r="CM105" s="3">
        <v>0</v>
      </c>
      <c r="CN105" s="3">
        <v>0</v>
      </c>
      <c r="CO105" s="3">
        <v>3778</v>
      </c>
      <c r="CP105" s="3">
        <v>0</v>
      </c>
      <c r="CQ105" s="3">
        <v>5100</v>
      </c>
      <c r="CR105" s="3">
        <v>0</v>
      </c>
      <c r="CS105" s="3">
        <v>0</v>
      </c>
      <c r="CT105" s="3">
        <v>0</v>
      </c>
      <c r="CU105" s="3">
        <v>9153</v>
      </c>
      <c r="CV105" s="3">
        <v>0</v>
      </c>
      <c r="CW105" s="5">
        <v>7192952.03</v>
      </c>
      <c r="CX105" s="3">
        <v>5920480</v>
      </c>
      <c r="CY105" s="5">
        <v>2714623.99</v>
      </c>
      <c r="CZ105" s="5">
        <v>2352200.31</v>
      </c>
      <c r="DA105" s="5">
        <v>318009.95</v>
      </c>
      <c r="DB105" s="5">
        <v>343125.19</v>
      </c>
      <c r="DC105" s="5">
        <v>273307.09</v>
      </c>
      <c r="DD105" s="5">
        <v>221395.22</v>
      </c>
      <c r="DE105" s="3">
        <v>0</v>
      </c>
      <c r="DF105" s="3">
        <v>0</v>
      </c>
      <c r="DG105" s="5">
        <v>13219.68</v>
      </c>
      <c r="DH105" s="3">
        <v>10137</v>
      </c>
      <c r="DI105" s="5">
        <v>247206.41</v>
      </c>
      <c r="DJ105" s="3">
        <v>210454</v>
      </c>
      <c r="DK105" s="5">
        <v>3566367.12</v>
      </c>
      <c r="DL105" s="5">
        <v>3137311.72</v>
      </c>
      <c r="DM105" s="5">
        <v>167292.35</v>
      </c>
      <c r="DN105" s="5">
        <v>201317.04</v>
      </c>
      <c r="DO105" s="5">
        <v>141511.67</v>
      </c>
      <c r="DP105" s="5">
        <v>248703.71</v>
      </c>
      <c r="DQ105" s="5">
        <v>570252.35</v>
      </c>
      <c r="DR105" s="5">
        <v>744213.87</v>
      </c>
      <c r="DS105" s="5">
        <v>379567.4</v>
      </c>
      <c r="DT105" s="5">
        <v>392872.49</v>
      </c>
      <c r="DU105" s="5">
        <v>11944.99</v>
      </c>
      <c r="DV105" s="3">
        <v>5000</v>
      </c>
      <c r="DW105" s="5">
        <v>1270568.76</v>
      </c>
      <c r="DX105" s="5">
        <v>1592107.11</v>
      </c>
      <c r="DY105" s="5">
        <v>261528.58</v>
      </c>
      <c r="DZ105" s="5">
        <v>323685.06</v>
      </c>
      <c r="EA105" s="5">
        <v>501019.68</v>
      </c>
      <c r="EB105" s="5">
        <v>440166.67</v>
      </c>
      <c r="EC105" s="5">
        <v>287083.31</v>
      </c>
      <c r="ED105" s="5">
        <v>341812.11</v>
      </c>
      <c r="EE105" s="5">
        <v>1049631.57</v>
      </c>
      <c r="EF105" s="5">
        <v>1105663.84</v>
      </c>
      <c r="EG105" s="5">
        <v>373582.91</v>
      </c>
      <c r="EH105" s="3">
        <v>313050</v>
      </c>
      <c r="EI105" s="3">
        <v>1238</v>
      </c>
      <c r="EJ105" s="3">
        <v>0</v>
      </c>
      <c r="EK105" s="5">
        <v>4151.32</v>
      </c>
      <c r="EL105" s="3">
        <v>0</v>
      </c>
      <c r="EM105" s="3">
        <v>0</v>
      </c>
      <c r="EN105" s="3">
        <v>0</v>
      </c>
      <c r="EO105" s="5">
        <v>378972.23</v>
      </c>
      <c r="EP105" s="3">
        <v>313050</v>
      </c>
      <c r="EQ105" s="5">
        <v>3127372.42</v>
      </c>
      <c r="ER105" s="3">
        <v>152645</v>
      </c>
      <c r="ES105" s="3">
        <v>440858</v>
      </c>
      <c r="ET105" s="3">
        <v>444955</v>
      </c>
      <c r="EU105" s="5">
        <v>43606.37</v>
      </c>
      <c r="EV105" s="3">
        <v>0</v>
      </c>
      <c r="EW105" s="3">
        <v>0</v>
      </c>
      <c r="EX105" s="3">
        <v>0</v>
      </c>
      <c r="EY105" s="3">
        <v>0</v>
      </c>
      <c r="EZ105" s="3">
        <v>0</v>
      </c>
      <c r="FA105" s="5">
        <v>9877376.47</v>
      </c>
      <c r="FB105" s="5">
        <v>6745732.67</v>
      </c>
      <c r="FC105" s="5">
        <v>3419501.48</v>
      </c>
      <c r="FD105" s="3">
        <v>458870</v>
      </c>
      <c r="FE105" s="3">
        <v>440858</v>
      </c>
      <c r="FF105" s="3">
        <v>444955</v>
      </c>
      <c r="FG105" s="5">
        <v>6017016.99</v>
      </c>
      <c r="FH105" s="5">
        <v>5841907.67</v>
      </c>
      <c r="FI105" s="5">
        <v>338011.78</v>
      </c>
      <c r="FJ105" s="4"/>
      <c r="FK105" s="5">
        <v>5679005.21</v>
      </c>
      <c r="FL105" s="4"/>
      <c r="FM105" s="3">
        <v>8021</v>
      </c>
      <c r="FN105" s="4"/>
      <c r="FO105" s="5">
        <v>55.26</v>
      </c>
      <c r="FP105" s="4"/>
      <c r="FQ105" s="3">
        <v>38951</v>
      </c>
      <c r="FR105" s="4"/>
      <c r="FS105" s="5">
        <v>59.69</v>
      </c>
      <c r="FT105" s="4"/>
      <c r="FU105" s="3">
        <v>41664</v>
      </c>
      <c r="FV105" s="4"/>
      <c r="FW105" s="5">
        <v>1950088.95</v>
      </c>
      <c r="FX105" s="4"/>
      <c r="FY105" s="5">
        <v>69908.4</v>
      </c>
      <c r="FZ105" s="4"/>
      <c r="GA105" s="3">
        <v>0</v>
      </c>
      <c r="GB105" s="4"/>
      <c r="GC105" s="5">
        <v>1880180.55</v>
      </c>
      <c r="GD105" s="4"/>
      <c r="GE105" s="5">
        <v>675953.49</v>
      </c>
      <c r="GF105" s="4"/>
      <c r="GG105" s="3">
        <v>0</v>
      </c>
      <c r="GH105" s="4"/>
      <c r="GI105" s="4"/>
      <c r="GJ105" s="4"/>
    </row>
    <row r="106" spans="1:192" ht="12.75">
      <c r="A106" s="2" t="s">
        <v>197</v>
      </c>
      <c r="B106" s="2" t="s">
        <v>198</v>
      </c>
      <c r="C106" s="3">
        <v>443</v>
      </c>
      <c r="D106" s="4"/>
      <c r="E106" s="5">
        <v>2020.97</v>
      </c>
      <c r="F106" s="4"/>
      <c r="G106" s="31">
        <v>-0.08</v>
      </c>
      <c r="H106" s="4"/>
      <c r="I106" s="5">
        <v>2156.82</v>
      </c>
      <c r="J106" s="4"/>
      <c r="K106" s="5">
        <v>2187.06</v>
      </c>
      <c r="L106" s="4"/>
      <c r="M106" s="3">
        <v>166316305</v>
      </c>
      <c r="N106" s="4"/>
      <c r="O106" s="24">
        <v>25</v>
      </c>
      <c r="P106" s="25"/>
      <c r="Q106" s="24">
        <v>25</v>
      </c>
      <c r="R106" s="25"/>
      <c r="S106" s="24">
        <v>0</v>
      </c>
      <c r="T106" s="25"/>
      <c r="U106" s="24">
        <v>0</v>
      </c>
      <c r="V106" s="25"/>
      <c r="W106" s="24">
        <v>12.65</v>
      </c>
      <c r="X106" s="25"/>
      <c r="Y106" s="24">
        <v>37.65</v>
      </c>
      <c r="Z106" s="25"/>
      <c r="AA106" s="5">
        <v>9932403.34</v>
      </c>
      <c r="AB106" s="4"/>
      <c r="AC106" s="5">
        <v>5594275.5</v>
      </c>
      <c r="AD106" s="3">
        <v>6138734</v>
      </c>
      <c r="AE106" s="5">
        <v>789882.4</v>
      </c>
      <c r="AF106" s="3">
        <v>331850</v>
      </c>
      <c r="AG106" s="5">
        <v>6643.95</v>
      </c>
      <c r="AH106" s="3">
        <v>6000</v>
      </c>
      <c r="AI106" s="3">
        <v>8544176</v>
      </c>
      <c r="AJ106" s="3">
        <v>8259648</v>
      </c>
      <c r="AK106" s="3">
        <v>0</v>
      </c>
      <c r="AL106" s="3">
        <v>110106</v>
      </c>
      <c r="AM106" s="3">
        <v>0</v>
      </c>
      <c r="AN106" s="3">
        <v>0</v>
      </c>
      <c r="AO106" s="3">
        <v>0</v>
      </c>
      <c r="AP106" s="3">
        <v>0</v>
      </c>
      <c r="AQ106" s="3">
        <v>36080</v>
      </c>
      <c r="AR106" s="3">
        <v>80416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1050</v>
      </c>
      <c r="AZ106" s="3">
        <v>1050</v>
      </c>
      <c r="BA106" s="5">
        <v>14972107.85</v>
      </c>
      <c r="BB106" s="3">
        <v>14927804</v>
      </c>
      <c r="BC106" s="3">
        <v>0</v>
      </c>
      <c r="BD106" s="3">
        <v>0</v>
      </c>
      <c r="BE106" s="3">
        <v>90172</v>
      </c>
      <c r="BF106" s="3">
        <v>89186</v>
      </c>
      <c r="BG106" s="5">
        <v>34466.81</v>
      </c>
      <c r="BH106" s="5">
        <v>10830.46</v>
      </c>
      <c r="BI106" s="3">
        <v>475</v>
      </c>
      <c r="BJ106" s="3">
        <v>450</v>
      </c>
      <c r="BK106" s="3">
        <v>237380</v>
      </c>
      <c r="BL106" s="3">
        <v>244593</v>
      </c>
      <c r="BM106" s="3">
        <v>4680</v>
      </c>
      <c r="BN106" s="3">
        <v>4875</v>
      </c>
      <c r="BO106" s="3">
        <v>622560</v>
      </c>
      <c r="BP106" s="3">
        <v>654720</v>
      </c>
      <c r="BQ106" s="3">
        <v>61633</v>
      </c>
      <c r="BR106" s="3">
        <v>67057</v>
      </c>
      <c r="BS106" s="3">
        <v>101292</v>
      </c>
      <c r="BT106" s="5">
        <v>103505.32</v>
      </c>
      <c r="BU106" s="5">
        <v>7635.42</v>
      </c>
      <c r="BV106" s="3">
        <v>7600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155927</v>
      </c>
      <c r="CD106" s="3">
        <v>133548</v>
      </c>
      <c r="CE106" s="5">
        <v>1316221.23</v>
      </c>
      <c r="CF106" s="5">
        <v>1316364.78</v>
      </c>
      <c r="CG106" s="5">
        <v>2596586.19</v>
      </c>
      <c r="CH106" s="5">
        <v>2429953.42</v>
      </c>
      <c r="CI106" s="3">
        <v>0</v>
      </c>
      <c r="CJ106" s="3">
        <v>0</v>
      </c>
      <c r="CK106" s="3">
        <v>0</v>
      </c>
      <c r="CL106" s="3">
        <v>0</v>
      </c>
      <c r="CM106" s="3">
        <v>215</v>
      </c>
      <c r="CN106" s="3">
        <v>215</v>
      </c>
      <c r="CO106" s="3">
        <v>1200</v>
      </c>
      <c r="CP106" s="3">
        <v>1500</v>
      </c>
      <c r="CQ106" s="3">
        <v>0</v>
      </c>
      <c r="CR106" s="3">
        <v>0</v>
      </c>
      <c r="CS106" s="3">
        <v>0</v>
      </c>
      <c r="CT106" s="3">
        <v>0</v>
      </c>
      <c r="CU106" s="3">
        <v>1415</v>
      </c>
      <c r="CV106" s="3">
        <v>1715</v>
      </c>
      <c r="CW106" s="5">
        <v>18886330.27</v>
      </c>
      <c r="CX106" s="5">
        <v>18675837.2</v>
      </c>
      <c r="CY106" s="5">
        <v>6735959.22</v>
      </c>
      <c r="CZ106" s="5">
        <v>6465615.08</v>
      </c>
      <c r="DA106" s="5">
        <v>1185616.75</v>
      </c>
      <c r="DB106" s="5">
        <v>1211714.13</v>
      </c>
      <c r="DC106" s="5">
        <v>345912.41</v>
      </c>
      <c r="DD106" s="3">
        <v>390922</v>
      </c>
      <c r="DE106" s="3">
        <v>0</v>
      </c>
      <c r="DF106" s="3">
        <v>0</v>
      </c>
      <c r="DG106" s="5">
        <v>911706.19</v>
      </c>
      <c r="DH106" s="5">
        <v>909049.15</v>
      </c>
      <c r="DI106" s="5">
        <v>1620244.95</v>
      </c>
      <c r="DJ106" s="5">
        <v>1564892.94</v>
      </c>
      <c r="DK106" s="5">
        <v>10799439.52</v>
      </c>
      <c r="DL106" s="5">
        <v>10542193.3</v>
      </c>
      <c r="DM106" s="5">
        <v>382819.75</v>
      </c>
      <c r="DN106" s="3">
        <v>283118</v>
      </c>
      <c r="DO106" s="5">
        <v>269763.66</v>
      </c>
      <c r="DP106" s="3">
        <v>266822</v>
      </c>
      <c r="DQ106" s="5">
        <v>1693578.81</v>
      </c>
      <c r="DR106" s="3">
        <v>1560618</v>
      </c>
      <c r="DS106" s="5">
        <v>895258.31</v>
      </c>
      <c r="DT106" s="3">
        <v>839899</v>
      </c>
      <c r="DU106" s="5">
        <v>19719.99</v>
      </c>
      <c r="DV106" s="3">
        <v>26251</v>
      </c>
      <c r="DW106" s="5">
        <v>3261140.52</v>
      </c>
      <c r="DX106" s="3">
        <v>2976708</v>
      </c>
      <c r="DY106" s="5">
        <v>1025629.7</v>
      </c>
      <c r="DZ106" s="5">
        <v>1076473.68</v>
      </c>
      <c r="EA106" s="5">
        <v>1536157.82</v>
      </c>
      <c r="EB106" s="5">
        <v>1353114.05</v>
      </c>
      <c r="EC106" s="5">
        <v>1096407.33</v>
      </c>
      <c r="ED106" s="3">
        <v>1085287</v>
      </c>
      <c r="EE106" s="5">
        <v>3658194.85</v>
      </c>
      <c r="EF106" s="5">
        <v>3514874.73</v>
      </c>
      <c r="EG106" s="5">
        <v>842708.32</v>
      </c>
      <c r="EH106" s="3">
        <v>841892</v>
      </c>
      <c r="EI106" s="3">
        <v>0</v>
      </c>
      <c r="EJ106" s="3">
        <v>0</v>
      </c>
      <c r="EK106" s="5">
        <v>6727.35</v>
      </c>
      <c r="EL106" s="3">
        <v>300</v>
      </c>
      <c r="EM106" s="5">
        <v>6951.85</v>
      </c>
      <c r="EN106" s="3">
        <v>0</v>
      </c>
      <c r="EO106" s="5">
        <v>856387.52</v>
      </c>
      <c r="EP106" s="3">
        <v>842192</v>
      </c>
      <c r="EQ106" s="3">
        <v>0</v>
      </c>
      <c r="ER106" s="3">
        <v>0</v>
      </c>
      <c r="ES106" s="5">
        <v>994024.4</v>
      </c>
      <c r="ET106" s="3">
        <v>960908</v>
      </c>
      <c r="EU106" s="3">
        <v>89375</v>
      </c>
      <c r="EV106" s="3">
        <v>89375</v>
      </c>
      <c r="EW106" s="3">
        <v>0</v>
      </c>
      <c r="EX106" s="3">
        <v>0</v>
      </c>
      <c r="EY106" s="3">
        <v>0</v>
      </c>
      <c r="EZ106" s="3">
        <v>0</v>
      </c>
      <c r="FA106" s="5">
        <v>19658561.81</v>
      </c>
      <c r="FB106" s="5">
        <v>18926251.03</v>
      </c>
      <c r="FC106" s="5">
        <v>67167.12</v>
      </c>
      <c r="FD106" s="3">
        <v>18000</v>
      </c>
      <c r="FE106" s="5">
        <v>994024.4</v>
      </c>
      <c r="FF106" s="3">
        <v>960908</v>
      </c>
      <c r="FG106" s="5">
        <v>18597370.29</v>
      </c>
      <c r="FH106" s="5">
        <v>17947343.03</v>
      </c>
      <c r="FI106" s="5">
        <v>1404834.67</v>
      </c>
      <c r="FJ106" s="4"/>
      <c r="FK106" s="5">
        <v>17192535.62</v>
      </c>
      <c r="FL106" s="4"/>
      <c r="FM106" s="3">
        <v>8507</v>
      </c>
      <c r="FN106" s="4"/>
      <c r="FO106" s="5">
        <v>161.38</v>
      </c>
      <c r="FP106" s="4"/>
      <c r="FQ106" s="3">
        <v>42833</v>
      </c>
      <c r="FR106" s="4"/>
      <c r="FS106" s="5">
        <v>175.61</v>
      </c>
      <c r="FT106" s="4"/>
      <c r="FU106" s="3">
        <v>45014</v>
      </c>
      <c r="FV106" s="4"/>
      <c r="FW106" s="5">
        <v>327648.64</v>
      </c>
      <c r="FX106" s="4"/>
      <c r="FY106" s="5">
        <v>85368.15</v>
      </c>
      <c r="FZ106" s="4"/>
      <c r="GA106" s="3">
        <v>0</v>
      </c>
      <c r="GB106" s="4"/>
      <c r="GC106" s="5">
        <v>242280.49</v>
      </c>
      <c r="GD106" s="4"/>
      <c r="GE106" s="3">
        <v>0</v>
      </c>
      <c r="GF106" s="4"/>
      <c r="GG106" s="3">
        <v>0</v>
      </c>
      <c r="GH106" s="4"/>
      <c r="GI106" s="4"/>
      <c r="GJ106" s="4"/>
    </row>
    <row r="107" spans="1:192" ht="12.75">
      <c r="A107" s="2" t="s">
        <v>199</v>
      </c>
      <c r="B107" s="2" t="s">
        <v>200</v>
      </c>
      <c r="C107" s="3">
        <v>92</v>
      </c>
      <c r="D107" s="4"/>
      <c r="E107" s="5">
        <v>415.62</v>
      </c>
      <c r="F107" s="4"/>
      <c r="G107" s="31">
        <v>0.11</v>
      </c>
      <c r="H107" s="4"/>
      <c r="I107" s="5">
        <v>430.07</v>
      </c>
      <c r="J107" s="4"/>
      <c r="K107" s="5">
        <v>409.07</v>
      </c>
      <c r="L107" s="4"/>
      <c r="M107" s="3">
        <v>19259090</v>
      </c>
      <c r="N107" s="4"/>
      <c r="O107" s="24">
        <v>25</v>
      </c>
      <c r="P107" s="25"/>
      <c r="Q107" s="24">
        <v>25</v>
      </c>
      <c r="R107" s="25"/>
      <c r="S107" s="24">
        <v>0</v>
      </c>
      <c r="T107" s="25"/>
      <c r="U107" s="24">
        <v>0</v>
      </c>
      <c r="V107" s="25"/>
      <c r="W107" s="24">
        <v>15.8</v>
      </c>
      <c r="X107" s="25"/>
      <c r="Y107" s="24">
        <v>40.8</v>
      </c>
      <c r="Z107" s="25"/>
      <c r="AA107" s="3">
        <v>3266750</v>
      </c>
      <c r="AB107" s="4"/>
      <c r="AC107" s="5">
        <v>727083.75</v>
      </c>
      <c r="AD107" s="3">
        <v>746482</v>
      </c>
      <c r="AE107" s="5">
        <v>252207.43</v>
      </c>
      <c r="AF107" s="3">
        <v>110900</v>
      </c>
      <c r="AG107" s="5">
        <v>1045.54</v>
      </c>
      <c r="AH107" s="3">
        <v>0</v>
      </c>
      <c r="AI107" s="3">
        <v>1864782</v>
      </c>
      <c r="AJ107" s="3">
        <v>1973540</v>
      </c>
      <c r="AK107" s="3">
        <v>0</v>
      </c>
      <c r="AL107" s="3">
        <v>21807</v>
      </c>
      <c r="AM107" s="3">
        <v>0</v>
      </c>
      <c r="AN107" s="3">
        <v>0</v>
      </c>
      <c r="AO107" s="3">
        <v>98712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1540</v>
      </c>
      <c r="AZ107" s="3">
        <v>1190</v>
      </c>
      <c r="BA107" s="5">
        <v>2945370.72</v>
      </c>
      <c r="BB107" s="3">
        <v>2853919</v>
      </c>
      <c r="BC107" s="3">
        <v>0</v>
      </c>
      <c r="BD107" s="3">
        <v>0</v>
      </c>
      <c r="BE107" s="3">
        <v>16866</v>
      </c>
      <c r="BF107" s="3">
        <v>17664</v>
      </c>
      <c r="BG107" s="5">
        <v>9005.64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90240</v>
      </c>
      <c r="BP107" s="3">
        <v>96224</v>
      </c>
      <c r="BQ107" s="3">
        <v>18919</v>
      </c>
      <c r="BR107" s="3">
        <v>0</v>
      </c>
      <c r="BS107" s="3">
        <v>0</v>
      </c>
      <c r="BT107" s="3">
        <v>8125</v>
      </c>
      <c r="BU107" s="5">
        <v>1447.83</v>
      </c>
      <c r="BV107" s="3">
        <v>1500</v>
      </c>
      <c r="BW107" s="3">
        <v>0</v>
      </c>
      <c r="BX107" s="3">
        <v>0</v>
      </c>
      <c r="BY107" s="3">
        <v>88000</v>
      </c>
      <c r="BZ107" s="3">
        <v>92600</v>
      </c>
      <c r="CA107" s="3">
        <v>0</v>
      </c>
      <c r="CB107" s="3">
        <v>0</v>
      </c>
      <c r="CC107" s="3">
        <v>87571</v>
      </c>
      <c r="CD107" s="3">
        <v>85762</v>
      </c>
      <c r="CE107" s="5">
        <v>312049.47</v>
      </c>
      <c r="CF107" s="3">
        <v>301875</v>
      </c>
      <c r="CG107" s="5">
        <v>304067.2</v>
      </c>
      <c r="CH107" s="3">
        <v>304898</v>
      </c>
      <c r="CI107" s="3">
        <v>0</v>
      </c>
      <c r="CJ107" s="3">
        <v>0</v>
      </c>
      <c r="CK107" s="3">
        <v>0</v>
      </c>
      <c r="CL107" s="3">
        <v>0</v>
      </c>
      <c r="CM107" s="3">
        <v>0</v>
      </c>
      <c r="CN107" s="3">
        <v>0</v>
      </c>
      <c r="CO107" s="3">
        <v>6946</v>
      </c>
      <c r="CP107" s="3">
        <v>0</v>
      </c>
      <c r="CQ107" s="3">
        <v>0</v>
      </c>
      <c r="CR107" s="3">
        <v>0</v>
      </c>
      <c r="CS107" s="3">
        <v>0</v>
      </c>
      <c r="CT107" s="3">
        <v>0</v>
      </c>
      <c r="CU107" s="3">
        <v>6946</v>
      </c>
      <c r="CV107" s="3">
        <v>0</v>
      </c>
      <c r="CW107" s="5">
        <v>3568433.39</v>
      </c>
      <c r="CX107" s="3">
        <v>3460692</v>
      </c>
      <c r="CY107" s="5">
        <v>1430535.59</v>
      </c>
      <c r="CZ107" s="5">
        <v>1401514.78</v>
      </c>
      <c r="DA107" s="5">
        <v>204595.28</v>
      </c>
      <c r="DB107" s="5">
        <v>213573.21</v>
      </c>
      <c r="DC107" s="5">
        <v>158267.15</v>
      </c>
      <c r="DD107" s="5">
        <v>157793.44</v>
      </c>
      <c r="DE107" s="3">
        <v>0</v>
      </c>
      <c r="DF107" s="3">
        <v>0</v>
      </c>
      <c r="DG107" s="5">
        <v>79584.66</v>
      </c>
      <c r="DH107" s="3">
        <v>75656</v>
      </c>
      <c r="DI107" s="5">
        <v>35286.77</v>
      </c>
      <c r="DJ107" s="5">
        <v>37907.9</v>
      </c>
      <c r="DK107" s="5">
        <v>1908269.45</v>
      </c>
      <c r="DL107" s="5">
        <v>1886445.33</v>
      </c>
      <c r="DM107" s="5">
        <v>117366.36</v>
      </c>
      <c r="DN107" s="5">
        <v>132608.77</v>
      </c>
      <c r="DO107" s="5">
        <v>43760.66</v>
      </c>
      <c r="DP107" s="5">
        <v>41528.72</v>
      </c>
      <c r="DQ107" s="5">
        <v>325116.93</v>
      </c>
      <c r="DR107" s="5">
        <v>322861.19</v>
      </c>
      <c r="DS107" s="5">
        <v>98276.41</v>
      </c>
      <c r="DT107" s="5">
        <v>109103.19</v>
      </c>
      <c r="DU107" s="5">
        <v>3227.22</v>
      </c>
      <c r="DV107" s="3">
        <v>4768</v>
      </c>
      <c r="DW107" s="5">
        <v>587747.58</v>
      </c>
      <c r="DX107" s="5">
        <v>610869.87</v>
      </c>
      <c r="DY107" s="5">
        <v>133114.08</v>
      </c>
      <c r="DZ107" s="5">
        <v>172401.99</v>
      </c>
      <c r="EA107" s="5">
        <v>162287.59</v>
      </c>
      <c r="EB107" s="5">
        <v>162177.63</v>
      </c>
      <c r="EC107" s="5">
        <v>131506.56</v>
      </c>
      <c r="ED107" s="5">
        <v>122321.88</v>
      </c>
      <c r="EE107" s="5">
        <v>426908.23</v>
      </c>
      <c r="EF107" s="5">
        <v>456901.5</v>
      </c>
      <c r="EG107" s="5">
        <v>163881.53</v>
      </c>
      <c r="EH107" s="5">
        <v>163655.37</v>
      </c>
      <c r="EI107" s="3">
        <v>0</v>
      </c>
      <c r="EJ107" s="3">
        <v>0</v>
      </c>
      <c r="EK107" s="3">
        <v>0</v>
      </c>
      <c r="EL107" s="3">
        <v>200</v>
      </c>
      <c r="EM107" s="3">
        <v>0</v>
      </c>
      <c r="EN107" s="3">
        <v>0</v>
      </c>
      <c r="EO107" s="5">
        <v>163881.53</v>
      </c>
      <c r="EP107" s="5">
        <v>163855.37</v>
      </c>
      <c r="EQ107" s="3">
        <v>0</v>
      </c>
      <c r="ER107" s="3">
        <v>0</v>
      </c>
      <c r="ES107" s="5">
        <v>303845.4</v>
      </c>
      <c r="ET107" s="5">
        <v>299659.14</v>
      </c>
      <c r="EU107" s="5">
        <v>11110.42</v>
      </c>
      <c r="EV107" s="3">
        <v>0</v>
      </c>
      <c r="EW107" s="3">
        <v>0</v>
      </c>
      <c r="EX107" s="3">
        <v>0</v>
      </c>
      <c r="EY107" s="3">
        <v>0</v>
      </c>
      <c r="EZ107" s="3">
        <v>0</v>
      </c>
      <c r="FA107" s="5">
        <v>3401762.61</v>
      </c>
      <c r="FB107" s="5">
        <v>3417731.21</v>
      </c>
      <c r="FC107" s="5">
        <v>18903.11</v>
      </c>
      <c r="FD107" s="3">
        <v>2500</v>
      </c>
      <c r="FE107" s="5">
        <v>303845.4</v>
      </c>
      <c r="FF107" s="5">
        <v>299659.14</v>
      </c>
      <c r="FG107" s="5">
        <v>3079014.1</v>
      </c>
      <c r="FH107" s="5">
        <v>3115572.07</v>
      </c>
      <c r="FI107" s="5">
        <v>325098.11</v>
      </c>
      <c r="FJ107" s="4"/>
      <c r="FK107" s="5">
        <v>2753915.99</v>
      </c>
      <c r="FL107" s="4"/>
      <c r="FM107" s="3">
        <v>6626</v>
      </c>
      <c r="FN107" s="4"/>
      <c r="FO107" s="5">
        <v>29.05</v>
      </c>
      <c r="FP107" s="4"/>
      <c r="FQ107" s="3">
        <v>36477</v>
      </c>
      <c r="FR107" s="4"/>
      <c r="FS107" s="5">
        <v>32.05</v>
      </c>
      <c r="FT107" s="4"/>
      <c r="FU107" s="3">
        <v>38455</v>
      </c>
      <c r="FV107" s="4"/>
      <c r="FW107" s="5">
        <v>125794.82</v>
      </c>
      <c r="FX107" s="4"/>
      <c r="FY107" s="5">
        <v>15600.33</v>
      </c>
      <c r="FZ107" s="4"/>
      <c r="GA107" s="3">
        <v>0</v>
      </c>
      <c r="GB107" s="4"/>
      <c r="GC107" s="5">
        <v>110194.49</v>
      </c>
      <c r="GD107" s="4"/>
      <c r="GE107" s="5">
        <v>271299.99</v>
      </c>
      <c r="GF107" s="4"/>
      <c r="GG107" s="3">
        <v>0</v>
      </c>
      <c r="GH107" s="4"/>
      <c r="GI107" s="4"/>
      <c r="GJ107" s="4"/>
    </row>
    <row r="108" spans="1:192" ht="12.75">
      <c r="A108" s="2" t="s">
        <v>201</v>
      </c>
      <c r="B108" s="2" t="s">
        <v>202</v>
      </c>
      <c r="C108" s="3">
        <v>223</v>
      </c>
      <c r="D108" s="4"/>
      <c r="E108" s="5">
        <v>493.96</v>
      </c>
      <c r="F108" s="4"/>
      <c r="G108" s="31">
        <v>-0.11</v>
      </c>
      <c r="H108" s="4"/>
      <c r="I108" s="5">
        <v>525.01</v>
      </c>
      <c r="J108" s="4"/>
      <c r="K108" s="5">
        <v>537.54</v>
      </c>
      <c r="L108" s="4"/>
      <c r="M108" s="3">
        <v>35280729</v>
      </c>
      <c r="N108" s="4"/>
      <c r="O108" s="24">
        <v>32</v>
      </c>
      <c r="P108" s="25"/>
      <c r="Q108" s="24">
        <v>25</v>
      </c>
      <c r="R108" s="25"/>
      <c r="S108" s="24">
        <v>7</v>
      </c>
      <c r="T108" s="25"/>
      <c r="U108" s="24">
        <v>0</v>
      </c>
      <c r="V108" s="25"/>
      <c r="W108" s="24">
        <v>11</v>
      </c>
      <c r="X108" s="25"/>
      <c r="Y108" s="24">
        <v>43</v>
      </c>
      <c r="Z108" s="25"/>
      <c r="AA108" s="5">
        <v>3729467.01</v>
      </c>
      <c r="AB108" s="4"/>
      <c r="AC108" s="5">
        <v>1441770.04</v>
      </c>
      <c r="AD108" s="3">
        <v>1395706</v>
      </c>
      <c r="AE108" s="5">
        <v>745209.75</v>
      </c>
      <c r="AF108" s="3">
        <v>320450</v>
      </c>
      <c r="AG108" s="3">
        <v>0</v>
      </c>
      <c r="AH108" s="3">
        <v>0</v>
      </c>
      <c r="AI108" s="3">
        <v>2162334</v>
      </c>
      <c r="AJ108" s="3">
        <v>2157380</v>
      </c>
      <c r="AK108" s="3">
        <v>0</v>
      </c>
      <c r="AL108" s="3">
        <v>26980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24363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5">
        <v>4349313.79</v>
      </c>
      <c r="BB108" s="3">
        <v>3924879</v>
      </c>
      <c r="BC108" s="3">
        <v>0</v>
      </c>
      <c r="BD108" s="3">
        <v>0</v>
      </c>
      <c r="BE108" s="3">
        <v>22163</v>
      </c>
      <c r="BF108" s="3">
        <v>21854</v>
      </c>
      <c r="BG108" s="3">
        <v>9627</v>
      </c>
      <c r="BH108" s="3">
        <v>6566</v>
      </c>
      <c r="BI108" s="3">
        <v>75</v>
      </c>
      <c r="BJ108" s="3">
        <v>0</v>
      </c>
      <c r="BK108" s="3">
        <v>0</v>
      </c>
      <c r="BL108" s="3">
        <v>7720</v>
      </c>
      <c r="BM108" s="3">
        <v>0</v>
      </c>
      <c r="BN108" s="3">
        <v>0</v>
      </c>
      <c r="BO108" s="3">
        <v>121440</v>
      </c>
      <c r="BP108" s="3">
        <v>141856</v>
      </c>
      <c r="BQ108" s="3">
        <v>5638</v>
      </c>
      <c r="BR108" s="3">
        <v>0</v>
      </c>
      <c r="BS108" s="3">
        <v>0</v>
      </c>
      <c r="BT108" s="3">
        <v>0</v>
      </c>
      <c r="BU108" s="5">
        <v>2601.66</v>
      </c>
      <c r="BV108" s="3">
        <v>2500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55689</v>
      </c>
      <c r="CD108" s="3">
        <v>171449</v>
      </c>
      <c r="CE108" s="5">
        <v>217233.66</v>
      </c>
      <c r="CF108" s="3">
        <v>351945</v>
      </c>
      <c r="CG108" s="5">
        <v>468168.58</v>
      </c>
      <c r="CH108" s="3">
        <v>441049</v>
      </c>
      <c r="CI108" s="3">
        <v>305504</v>
      </c>
      <c r="CJ108" s="3">
        <v>0</v>
      </c>
      <c r="CK108" s="3">
        <v>0</v>
      </c>
      <c r="CL108" s="3">
        <v>0</v>
      </c>
      <c r="CM108" s="3">
        <v>0</v>
      </c>
      <c r="CN108" s="3">
        <v>0</v>
      </c>
      <c r="CO108" s="3">
        <v>98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305602</v>
      </c>
      <c r="CV108" s="3">
        <v>0</v>
      </c>
      <c r="CW108" s="5">
        <v>5340318.03</v>
      </c>
      <c r="CX108" s="3">
        <v>4717873</v>
      </c>
      <c r="CY108" s="5">
        <v>2242199.62</v>
      </c>
      <c r="CZ108" s="5">
        <v>2124249.68</v>
      </c>
      <c r="DA108" s="5">
        <v>200146.28</v>
      </c>
      <c r="DB108" s="5">
        <v>214962.03</v>
      </c>
      <c r="DC108" s="5">
        <v>207179.56</v>
      </c>
      <c r="DD108" s="5">
        <v>216431.37</v>
      </c>
      <c r="DE108" s="3">
        <v>0</v>
      </c>
      <c r="DF108" s="3">
        <v>0</v>
      </c>
      <c r="DG108" s="5">
        <v>127617.57</v>
      </c>
      <c r="DH108" s="5">
        <v>105699.05</v>
      </c>
      <c r="DI108" s="5">
        <v>117374.51</v>
      </c>
      <c r="DJ108" s="5">
        <v>120938.08</v>
      </c>
      <c r="DK108" s="5">
        <v>2894517.54</v>
      </c>
      <c r="DL108" s="5">
        <v>2782280.21</v>
      </c>
      <c r="DM108" s="5">
        <v>148660.86</v>
      </c>
      <c r="DN108" s="5">
        <v>148824.78</v>
      </c>
      <c r="DO108" s="5">
        <v>69290.26</v>
      </c>
      <c r="DP108" s="5">
        <v>81711.11</v>
      </c>
      <c r="DQ108" s="5">
        <v>334923.32</v>
      </c>
      <c r="DR108" s="5">
        <v>365227.86</v>
      </c>
      <c r="DS108" s="5">
        <v>301687.02</v>
      </c>
      <c r="DT108" s="5">
        <v>208935.55</v>
      </c>
      <c r="DU108" s="3">
        <v>0</v>
      </c>
      <c r="DV108" s="3">
        <v>0</v>
      </c>
      <c r="DW108" s="5">
        <v>854561.46</v>
      </c>
      <c r="DX108" s="5">
        <v>804699.3</v>
      </c>
      <c r="DY108" s="5">
        <v>188418.11</v>
      </c>
      <c r="DZ108" s="5">
        <v>215019.35</v>
      </c>
      <c r="EA108" s="5">
        <v>160229.03</v>
      </c>
      <c r="EB108" s="5">
        <v>203757.23</v>
      </c>
      <c r="EC108" s="5">
        <v>169598.83</v>
      </c>
      <c r="ED108" s="5">
        <v>168169.94</v>
      </c>
      <c r="EE108" s="5">
        <v>518245.97</v>
      </c>
      <c r="EF108" s="5">
        <v>586946.52</v>
      </c>
      <c r="EG108" s="5">
        <v>263674.55</v>
      </c>
      <c r="EH108" s="5">
        <v>307447.65</v>
      </c>
      <c r="EI108" s="3">
        <v>0</v>
      </c>
      <c r="EJ108" s="3">
        <v>0</v>
      </c>
      <c r="EK108" s="3">
        <v>0</v>
      </c>
      <c r="EL108" s="3">
        <v>200</v>
      </c>
      <c r="EM108" s="3">
        <v>0</v>
      </c>
      <c r="EN108" s="3">
        <v>0</v>
      </c>
      <c r="EO108" s="5">
        <v>263674.55</v>
      </c>
      <c r="EP108" s="5">
        <v>307647.65</v>
      </c>
      <c r="EQ108" s="5">
        <v>14570.82</v>
      </c>
      <c r="ER108" s="3">
        <v>300000</v>
      </c>
      <c r="ES108" s="5">
        <v>312360.19</v>
      </c>
      <c r="ET108" s="5">
        <v>368328.28</v>
      </c>
      <c r="EU108" s="3">
        <v>0</v>
      </c>
      <c r="EV108" s="3">
        <v>0</v>
      </c>
      <c r="EW108" s="3">
        <v>0</v>
      </c>
      <c r="EX108" s="3">
        <v>0</v>
      </c>
      <c r="EY108" s="3">
        <v>0</v>
      </c>
      <c r="EZ108" s="3">
        <v>0</v>
      </c>
      <c r="FA108" s="5">
        <v>4857930.53</v>
      </c>
      <c r="FB108" s="5">
        <v>5149901.96</v>
      </c>
      <c r="FC108" s="5">
        <v>163719.6</v>
      </c>
      <c r="FD108" s="5">
        <v>380762.31</v>
      </c>
      <c r="FE108" s="5">
        <v>312360.19</v>
      </c>
      <c r="FF108" s="5">
        <v>368328.28</v>
      </c>
      <c r="FG108" s="5">
        <v>4381850.74</v>
      </c>
      <c r="FH108" s="5">
        <v>4400811.37</v>
      </c>
      <c r="FI108" s="5">
        <v>421328.15</v>
      </c>
      <c r="FJ108" s="4"/>
      <c r="FK108" s="5">
        <v>3960522.59</v>
      </c>
      <c r="FL108" s="4"/>
      <c r="FM108" s="3">
        <v>8017</v>
      </c>
      <c r="FN108" s="4"/>
      <c r="FO108" s="5">
        <v>46.22</v>
      </c>
      <c r="FP108" s="4"/>
      <c r="FQ108" s="3">
        <v>40097</v>
      </c>
      <c r="FR108" s="4"/>
      <c r="FS108" s="5">
        <v>49.39</v>
      </c>
      <c r="FT108" s="4"/>
      <c r="FU108" s="3">
        <v>41554</v>
      </c>
      <c r="FV108" s="4"/>
      <c r="FW108" s="5">
        <v>818335.77</v>
      </c>
      <c r="FX108" s="4"/>
      <c r="FY108" s="5">
        <v>16860.69</v>
      </c>
      <c r="FZ108" s="4"/>
      <c r="GA108" s="3">
        <v>0</v>
      </c>
      <c r="GB108" s="4"/>
      <c r="GC108" s="5">
        <v>801475.08</v>
      </c>
      <c r="GD108" s="4"/>
      <c r="GE108" s="3">
        <v>180000</v>
      </c>
      <c r="GF108" s="4"/>
      <c r="GG108" s="3">
        <v>0</v>
      </c>
      <c r="GH108" s="4"/>
      <c r="GI108" s="4"/>
      <c r="GJ108" s="4"/>
    </row>
    <row r="109" spans="1:192" ht="12.75">
      <c r="A109" s="2" t="s">
        <v>203</v>
      </c>
      <c r="B109" s="2" t="s">
        <v>204</v>
      </c>
      <c r="C109" s="3">
        <v>270</v>
      </c>
      <c r="D109" s="4"/>
      <c r="E109" s="5">
        <v>542.7</v>
      </c>
      <c r="F109" s="4"/>
      <c r="G109" s="31">
        <v>-0.19</v>
      </c>
      <c r="H109" s="4"/>
      <c r="I109" s="5">
        <v>571.81</v>
      </c>
      <c r="J109" s="4"/>
      <c r="K109" s="5">
        <v>616.76</v>
      </c>
      <c r="L109" s="4"/>
      <c r="M109" s="3">
        <v>30885840</v>
      </c>
      <c r="N109" s="4"/>
      <c r="O109" s="24">
        <v>25</v>
      </c>
      <c r="P109" s="25"/>
      <c r="Q109" s="24">
        <v>25</v>
      </c>
      <c r="R109" s="25"/>
      <c r="S109" s="24">
        <v>0</v>
      </c>
      <c r="T109" s="25"/>
      <c r="U109" s="24">
        <v>0</v>
      </c>
      <c r="V109" s="25"/>
      <c r="W109" s="24">
        <v>9</v>
      </c>
      <c r="X109" s="25"/>
      <c r="Y109" s="24">
        <v>34</v>
      </c>
      <c r="Z109" s="25"/>
      <c r="AA109" s="5">
        <v>2662534.55</v>
      </c>
      <c r="AB109" s="4"/>
      <c r="AC109" s="5">
        <v>1003421.19</v>
      </c>
      <c r="AD109" s="3">
        <v>1078104</v>
      </c>
      <c r="AE109" s="5">
        <v>266066.49</v>
      </c>
      <c r="AF109" s="3">
        <v>74467</v>
      </c>
      <c r="AG109" s="3">
        <v>0</v>
      </c>
      <c r="AH109" s="3">
        <v>0</v>
      </c>
      <c r="AI109" s="3">
        <v>2759623</v>
      </c>
      <c r="AJ109" s="3">
        <v>2516562</v>
      </c>
      <c r="AK109" s="3">
        <v>0</v>
      </c>
      <c r="AL109" s="3">
        <v>58518</v>
      </c>
      <c r="AM109" s="3">
        <v>0</v>
      </c>
      <c r="AN109" s="3">
        <v>0</v>
      </c>
      <c r="AO109" s="3">
        <v>0</v>
      </c>
      <c r="AP109" s="3">
        <v>0</v>
      </c>
      <c r="AQ109" s="3">
        <v>4271</v>
      </c>
      <c r="AR109" s="3">
        <v>123101</v>
      </c>
      <c r="AS109" s="3">
        <v>0</v>
      </c>
      <c r="AT109" s="3">
        <v>0</v>
      </c>
      <c r="AU109" s="3">
        <v>205112</v>
      </c>
      <c r="AV109" s="5">
        <v>211880.13</v>
      </c>
      <c r="AW109" s="3">
        <v>48375</v>
      </c>
      <c r="AX109" s="3">
        <v>43000</v>
      </c>
      <c r="AY109" s="3">
        <v>0</v>
      </c>
      <c r="AZ109" s="3">
        <v>0</v>
      </c>
      <c r="BA109" s="5">
        <v>4286868.68</v>
      </c>
      <c r="BB109" s="5">
        <v>4105632.13</v>
      </c>
      <c r="BC109" s="3">
        <v>0</v>
      </c>
      <c r="BD109" s="3">
        <v>0</v>
      </c>
      <c r="BE109" s="3">
        <v>25429</v>
      </c>
      <c r="BF109" s="3">
        <v>23700</v>
      </c>
      <c r="BG109" s="5">
        <v>47481.64</v>
      </c>
      <c r="BH109" s="3">
        <v>4000</v>
      </c>
      <c r="BI109" s="3">
        <v>0</v>
      </c>
      <c r="BJ109" s="3">
        <v>0</v>
      </c>
      <c r="BK109" s="3">
        <v>13845</v>
      </c>
      <c r="BL109" s="3">
        <v>0</v>
      </c>
      <c r="BM109" s="3">
        <v>3510</v>
      </c>
      <c r="BN109" s="3">
        <v>0</v>
      </c>
      <c r="BO109" s="3">
        <v>438720</v>
      </c>
      <c r="BP109" s="3">
        <v>441440</v>
      </c>
      <c r="BQ109" s="3">
        <v>4609</v>
      </c>
      <c r="BR109" s="3">
        <v>0</v>
      </c>
      <c r="BS109" s="3">
        <v>9750</v>
      </c>
      <c r="BT109" s="3">
        <v>0</v>
      </c>
      <c r="BU109" s="5">
        <v>2658.15</v>
      </c>
      <c r="BV109" s="3">
        <v>2658</v>
      </c>
      <c r="BW109" s="3">
        <v>0</v>
      </c>
      <c r="BX109" s="3">
        <v>0</v>
      </c>
      <c r="BY109" s="3">
        <v>209196</v>
      </c>
      <c r="BZ109" s="3">
        <v>0</v>
      </c>
      <c r="CA109" s="3">
        <v>0</v>
      </c>
      <c r="CB109" s="3">
        <v>0</v>
      </c>
      <c r="CC109" s="5">
        <v>57604.57</v>
      </c>
      <c r="CD109" s="3">
        <v>48603</v>
      </c>
      <c r="CE109" s="5">
        <v>812803.36</v>
      </c>
      <c r="CF109" s="3">
        <v>520401</v>
      </c>
      <c r="CG109" s="5">
        <v>764052.56</v>
      </c>
      <c r="CH109" s="3">
        <v>725512</v>
      </c>
      <c r="CI109" s="5">
        <v>207877.19</v>
      </c>
      <c r="CJ109" s="3">
        <v>0</v>
      </c>
      <c r="CK109" s="3">
        <v>0</v>
      </c>
      <c r="CL109" s="3">
        <v>0</v>
      </c>
      <c r="CM109" s="3">
        <v>4000</v>
      </c>
      <c r="CN109" s="3">
        <v>4000</v>
      </c>
      <c r="CO109" s="3">
        <v>250</v>
      </c>
      <c r="CP109" s="3">
        <v>0</v>
      </c>
      <c r="CQ109" s="5">
        <v>1999.04</v>
      </c>
      <c r="CR109" s="3">
        <v>0</v>
      </c>
      <c r="CS109" s="3">
        <v>0</v>
      </c>
      <c r="CT109" s="3">
        <v>0</v>
      </c>
      <c r="CU109" s="5">
        <v>214126.23</v>
      </c>
      <c r="CV109" s="3">
        <v>4000</v>
      </c>
      <c r="CW109" s="5">
        <v>6077850.83</v>
      </c>
      <c r="CX109" s="5">
        <v>5355545.13</v>
      </c>
      <c r="CY109" s="5">
        <v>2667682.16</v>
      </c>
      <c r="CZ109" s="5">
        <v>2604078.16</v>
      </c>
      <c r="DA109" s="5">
        <v>300471.01</v>
      </c>
      <c r="DB109" s="5">
        <v>302594.36</v>
      </c>
      <c r="DC109" s="5">
        <v>208759.11</v>
      </c>
      <c r="DD109" s="5">
        <v>216330.22</v>
      </c>
      <c r="DE109" s="3">
        <v>0</v>
      </c>
      <c r="DF109" s="3">
        <v>0</v>
      </c>
      <c r="DG109" s="5">
        <v>300259.79</v>
      </c>
      <c r="DH109" s="5">
        <v>269939.13</v>
      </c>
      <c r="DI109" s="5">
        <v>131576.72</v>
      </c>
      <c r="DJ109" s="5">
        <v>110202.65</v>
      </c>
      <c r="DK109" s="5">
        <v>3608748.79</v>
      </c>
      <c r="DL109" s="5">
        <v>3503144.52</v>
      </c>
      <c r="DM109" s="5">
        <v>174312.08</v>
      </c>
      <c r="DN109" s="5">
        <v>180597.95</v>
      </c>
      <c r="DO109" s="5">
        <v>169641.18</v>
      </c>
      <c r="DP109" s="5">
        <v>122094.15</v>
      </c>
      <c r="DQ109" s="5">
        <v>525886.99</v>
      </c>
      <c r="DR109" s="5">
        <v>556717.82</v>
      </c>
      <c r="DS109" s="5">
        <v>239962.39</v>
      </c>
      <c r="DT109" s="5">
        <v>244484.87</v>
      </c>
      <c r="DU109" s="5">
        <v>4114.32</v>
      </c>
      <c r="DV109" s="3">
        <v>5000</v>
      </c>
      <c r="DW109" s="5">
        <v>1113916.96</v>
      </c>
      <c r="DX109" s="5">
        <v>1108894.79</v>
      </c>
      <c r="DY109" s="5">
        <v>203481.65</v>
      </c>
      <c r="DZ109" s="5">
        <v>266417.45</v>
      </c>
      <c r="EA109" s="5">
        <v>344815.51</v>
      </c>
      <c r="EB109" s="5">
        <v>160236.9</v>
      </c>
      <c r="EC109" s="5">
        <v>232046.95</v>
      </c>
      <c r="ED109" s="5">
        <v>307954.7</v>
      </c>
      <c r="EE109" s="5">
        <v>780344.11</v>
      </c>
      <c r="EF109" s="5">
        <v>734609.05</v>
      </c>
      <c r="EG109" s="5">
        <v>328653.8</v>
      </c>
      <c r="EH109" s="5">
        <v>284242.45</v>
      </c>
      <c r="EI109" s="3">
        <v>0</v>
      </c>
      <c r="EJ109" s="3">
        <v>0</v>
      </c>
      <c r="EK109" s="3">
        <v>0</v>
      </c>
      <c r="EL109" s="3">
        <v>400</v>
      </c>
      <c r="EM109" s="3">
        <v>0</v>
      </c>
      <c r="EN109" s="3">
        <v>0</v>
      </c>
      <c r="EO109" s="5">
        <v>328653.8</v>
      </c>
      <c r="EP109" s="5">
        <v>284642.45</v>
      </c>
      <c r="EQ109" s="5">
        <v>28995.88</v>
      </c>
      <c r="ER109" s="3">
        <v>14272</v>
      </c>
      <c r="ES109" s="5">
        <v>260108.62</v>
      </c>
      <c r="ET109" s="3">
        <v>328355</v>
      </c>
      <c r="EU109" s="5">
        <v>27937.5</v>
      </c>
      <c r="EV109" s="3">
        <v>0</v>
      </c>
      <c r="EW109" s="3">
        <v>0</v>
      </c>
      <c r="EX109" s="3">
        <v>0</v>
      </c>
      <c r="EY109" s="3">
        <v>0</v>
      </c>
      <c r="EZ109" s="3">
        <v>0</v>
      </c>
      <c r="FA109" s="5">
        <v>6148705.66</v>
      </c>
      <c r="FB109" s="5">
        <v>5973917.81</v>
      </c>
      <c r="FC109" s="5">
        <v>76171.87</v>
      </c>
      <c r="FD109" s="3">
        <v>47207</v>
      </c>
      <c r="FE109" s="5">
        <v>260108.62</v>
      </c>
      <c r="FF109" s="3">
        <v>328355</v>
      </c>
      <c r="FG109" s="5">
        <v>5812425.17</v>
      </c>
      <c r="FH109" s="5">
        <v>5598355.81</v>
      </c>
      <c r="FI109" s="5">
        <v>731715.13</v>
      </c>
      <c r="FJ109" s="4"/>
      <c r="FK109" s="5">
        <v>5080710.04</v>
      </c>
      <c r="FL109" s="4"/>
      <c r="FM109" s="3">
        <v>9361</v>
      </c>
      <c r="FN109" s="4"/>
      <c r="FO109" s="5">
        <v>57.92</v>
      </c>
      <c r="FP109" s="4"/>
      <c r="FQ109" s="3">
        <v>37362</v>
      </c>
      <c r="FR109" s="4"/>
      <c r="FS109" s="5">
        <v>63.42</v>
      </c>
      <c r="FT109" s="4"/>
      <c r="FU109" s="3">
        <v>40706</v>
      </c>
      <c r="FV109" s="4"/>
      <c r="FW109" s="5">
        <v>628617.29</v>
      </c>
      <c r="FX109" s="4"/>
      <c r="FY109" s="5">
        <v>235397.64</v>
      </c>
      <c r="FZ109" s="4"/>
      <c r="GA109" s="3">
        <v>0</v>
      </c>
      <c r="GB109" s="4"/>
      <c r="GC109" s="5">
        <v>393219.65</v>
      </c>
      <c r="GD109" s="4"/>
      <c r="GE109" s="5">
        <v>220686.57</v>
      </c>
      <c r="GF109" s="4"/>
      <c r="GG109" s="3">
        <v>0</v>
      </c>
      <c r="GH109" s="4"/>
      <c r="GI109" s="4"/>
      <c r="GJ109" s="4"/>
    </row>
    <row r="110" spans="1:192" ht="12.75">
      <c r="A110" s="2" t="s">
        <v>205</v>
      </c>
      <c r="B110" s="2" t="s">
        <v>206</v>
      </c>
      <c r="C110" s="3">
        <v>248</v>
      </c>
      <c r="D110" s="4"/>
      <c r="E110" s="5">
        <v>1731.18</v>
      </c>
      <c r="F110" s="4"/>
      <c r="G110" s="31">
        <v>0.02</v>
      </c>
      <c r="H110" s="4"/>
      <c r="I110" s="5">
        <v>1818.25</v>
      </c>
      <c r="J110" s="4"/>
      <c r="K110" s="5">
        <v>1835.05</v>
      </c>
      <c r="L110" s="4"/>
      <c r="M110" s="3">
        <v>124019357</v>
      </c>
      <c r="N110" s="4"/>
      <c r="O110" s="24">
        <v>25</v>
      </c>
      <c r="P110" s="25"/>
      <c r="Q110" s="24">
        <v>25</v>
      </c>
      <c r="R110" s="25"/>
      <c r="S110" s="24">
        <v>0</v>
      </c>
      <c r="T110" s="25"/>
      <c r="U110" s="24">
        <v>0</v>
      </c>
      <c r="V110" s="25"/>
      <c r="W110" s="24">
        <v>6.7</v>
      </c>
      <c r="X110" s="25"/>
      <c r="Y110" s="24">
        <v>31.7</v>
      </c>
      <c r="Z110" s="25"/>
      <c r="AA110" s="3">
        <v>3495000</v>
      </c>
      <c r="AB110" s="4"/>
      <c r="AC110" s="5">
        <v>3616942.14</v>
      </c>
      <c r="AD110" s="3">
        <v>3819692</v>
      </c>
      <c r="AE110" s="5">
        <v>803032.52</v>
      </c>
      <c r="AF110" s="3">
        <v>125000</v>
      </c>
      <c r="AG110" s="3">
        <v>0</v>
      </c>
      <c r="AH110" s="3">
        <v>0</v>
      </c>
      <c r="AI110" s="3">
        <v>7477107</v>
      </c>
      <c r="AJ110" s="3">
        <v>7373451</v>
      </c>
      <c r="AK110" s="3">
        <v>0</v>
      </c>
      <c r="AL110" s="3">
        <v>92923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37288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5">
        <v>11897081.66</v>
      </c>
      <c r="BB110" s="3">
        <v>11448354</v>
      </c>
      <c r="BC110" s="3">
        <v>0</v>
      </c>
      <c r="BD110" s="3">
        <v>0</v>
      </c>
      <c r="BE110" s="3">
        <v>75659</v>
      </c>
      <c r="BF110" s="3">
        <v>75267</v>
      </c>
      <c r="BG110" s="5">
        <v>11912.96</v>
      </c>
      <c r="BH110" s="3">
        <v>0</v>
      </c>
      <c r="BI110" s="3">
        <v>0</v>
      </c>
      <c r="BJ110" s="3">
        <v>0</v>
      </c>
      <c r="BK110" s="3">
        <v>28340</v>
      </c>
      <c r="BL110" s="3">
        <v>31651</v>
      </c>
      <c r="BM110" s="3">
        <v>20280</v>
      </c>
      <c r="BN110" s="3">
        <v>30472</v>
      </c>
      <c r="BO110" s="3">
        <v>506880</v>
      </c>
      <c r="BP110" s="3">
        <v>492528</v>
      </c>
      <c r="BQ110" s="3">
        <v>70852</v>
      </c>
      <c r="BR110" s="3">
        <v>0</v>
      </c>
      <c r="BS110" s="5">
        <v>80937.16</v>
      </c>
      <c r="BT110" s="3">
        <v>0</v>
      </c>
      <c r="BU110" s="5">
        <v>7380.32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5">
        <v>176894.14</v>
      </c>
      <c r="CD110" s="3">
        <v>170515</v>
      </c>
      <c r="CE110" s="5">
        <v>979135.58</v>
      </c>
      <c r="CF110" s="3">
        <v>800433</v>
      </c>
      <c r="CG110" s="5">
        <v>1820746.66</v>
      </c>
      <c r="CH110" s="3">
        <v>574505</v>
      </c>
      <c r="CI110" s="3">
        <v>0</v>
      </c>
      <c r="CJ110" s="3">
        <v>0</v>
      </c>
      <c r="CK110" s="3">
        <v>0</v>
      </c>
      <c r="CL110" s="3">
        <v>0</v>
      </c>
      <c r="CM110" s="5">
        <v>10571.97</v>
      </c>
      <c r="CN110" s="3">
        <v>9626</v>
      </c>
      <c r="CO110" s="3">
        <v>0</v>
      </c>
      <c r="CP110" s="3">
        <v>0</v>
      </c>
      <c r="CQ110" s="3">
        <v>0</v>
      </c>
      <c r="CR110" s="3">
        <v>0</v>
      </c>
      <c r="CS110" s="3">
        <v>0</v>
      </c>
      <c r="CT110" s="3">
        <v>0</v>
      </c>
      <c r="CU110" s="5">
        <v>10571.97</v>
      </c>
      <c r="CV110" s="3">
        <v>9626</v>
      </c>
      <c r="CW110" s="5">
        <v>14707535.87</v>
      </c>
      <c r="CX110" s="3">
        <v>12832918</v>
      </c>
      <c r="CY110" s="5">
        <v>6431350.22</v>
      </c>
      <c r="CZ110" s="3">
        <v>6036898</v>
      </c>
      <c r="DA110" s="5">
        <v>1087148.67</v>
      </c>
      <c r="DB110" s="3">
        <v>842403</v>
      </c>
      <c r="DC110" s="5">
        <v>820789.13</v>
      </c>
      <c r="DD110" s="3">
        <v>767548</v>
      </c>
      <c r="DE110" s="3">
        <v>0</v>
      </c>
      <c r="DF110" s="3">
        <v>0</v>
      </c>
      <c r="DG110" s="5">
        <v>524800.93</v>
      </c>
      <c r="DH110" s="3">
        <v>356219</v>
      </c>
      <c r="DI110" s="5">
        <v>184538.13</v>
      </c>
      <c r="DJ110" s="3">
        <v>301392</v>
      </c>
      <c r="DK110" s="5">
        <v>9048627.08</v>
      </c>
      <c r="DL110" s="3">
        <v>8304460</v>
      </c>
      <c r="DM110" s="5">
        <v>317807.37</v>
      </c>
      <c r="DN110" s="3">
        <v>354770</v>
      </c>
      <c r="DO110" s="5">
        <v>211182.41</v>
      </c>
      <c r="DP110" s="3">
        <v>198596</v>
      </c>
      <c r="DQ110" s="5">
        <v>1006662.21</v>
      </c>
      <c r="DR110" s="3">
        <v>1466919</v>
      </c>
      <c r="DS110" s="5">
        <v>462031.23</v>
      </c>
      <c r="DT110" s="3">
        <v>656586</v>
      </c>
      <c r="DU110" s="5">
        <v>15300.67</v>
      </c>
      <c r="DV110" s="3">
        <v>14626</v>
      </c>
      <c r="DW110" s="5">
        <v>2012983.89</v>
      </c>
      <c r="DX110" s="3">
        <v>2691497</v>
      </c>
      <c r="DY110" s="5">
        <v>494381.38</v>
      </c>
      <c r="DZ110" s="3">
        <v>506964</v>
      </c>
      <c r="EA110" s="5">
        <v>729984.67</v>
      </c>
      <c r="EB110" s="5">
        <v>701647.49</v>
      </c>
      <c r="EC110" s="5">
        <v>784766.46</v>
      </c>
      <c r="ED110" s="3">
        <v>818679</v>
      </c>
      <c r="EE110" s="5">
        <v>2009132.51</v>
      </c>
      <c r="EF110" s="5">
        <v>2027290.49</v>
      </c>
      <c r="EG110" s="5">
        <v>838235.34</v>
      </c>
      <c r="EH110" s="3">
        <v>0</v>
      </c>
      <c r="EI110" s="5">
        <v>347.59</v>
      </c>
      <c r="EJ110" s="3">
        <v>0</v>
      </c>
      <c r="EK110" s="3">
        <v>0</v>
      </c>
      <c r="EL110" s="3">
        <v>1000</v>
      </c>
      <c r="EM110" s="3">
        <v>0</v>
      </c>
      <c r="EN110" s="3">
        <v>0</v>
      </c>
      <c r="EO110" s="5">
        <v>838582.93</v>
      </c>
      <c r="EP110" s="3">
        <v>1000</v>
      </c>
      <c r="EQ110" s="3">
        <v>26250</v>
      </c>
      <c r="ER110" s="3">
        <v>0</v>
      </c>
      <c r="ES110" s="5">
        <v>559989.26</v>
      </c>
      <c r="ET110" s="3">
        <v>565406</v>
      </c>
      <c r="EU110" s="5">
        <v>31302.41</v>
      </c>
      <c r="EV110" s="3">
        <v>0</v>
      </c>
      <c r="EW110" s="3">
        <v>0</v>
      </c>
      <c r="EX110" s="3">
        <v>0</v>
      </c>
      <c r="EY110" s="3">
        <v>0</v>
      </c>
      <c r="EZ110" s="3">
        <v>0</v>
      </c>
      <c r="FA110" s="5">
        <v>14526868.08</v>
      </c>
      <c r="FB110" s="5">
        <v>13589653.49</v>
      </c>
      <c r="FC110" s="5">
        <v>106090.19</v>
      </c>
      <c r="FD110" s="3">
        <v>260767</v>
      </c>
      <c r="FE110" s="5">
        <v>559989.26</v>
      </c>
      <c r="FF110" s="3">
        <v>565406</v>
      </c>
      <c r="FG110" s="5">
        <v>13860788.63</v>
      </c>
      <c r="FH110" s="5">
        <v>12763480.49</v>
      </c>
      <c r="FI110" s="5">
        <v>1277548.61</v>
      </c>
      <c r="FJ110" s="4"/>
      <c r="FK110" s="5">
        <v>12583240.02</v>
      </c>
      <c r="FL110" s="4"/>
      <c r="FM110" s="3">
        <v>7268</v>
      </c>
      <c r="FN110" s="4"/>
      <c r="FO110" s="5">
        <v>136.76</v>
      </c>
      <c r="FP110" s="4"/>
      <c r="FQ110" s="3">
        <v>43972</v>
      </c>
      <c r="FR110" s="4"/>
      <c r="FS110" s="5">
        <v>148.04</v>
      </c>
      <c r="FT110" s="4"/>
      <c r="FU110" s="3">
        <v>45876</v>
      </c>
      <c r="FV110" s="4"/>
      <c r="FW110" s="5">
        <v>3678562.19</v>
      </c>
      <c r="FX110" s="4"/>
      <c r="FY110" s="5">
        <v>39282.72</v>
      </c>
      <c r="FZ110" s="4"/>
      <c r="GA110" s="3">
        <v>0</v>
      </c>
      <c r="GB110" s="4"/>
      <c r="GC110" s="5">
        <v>3639279.47</v>
      </c>
      <c r="GD110" s="4"/>
      <c r="GE110" s="3">
        <v>0</v>
      </c>
      <c r="GF110" s="4"/>
      <c r="GG110" s="3">
        <v>0</v>
      </c>
      <c r="GH110" s="4"/>
      <c r="GI110" s="4"/>
      <c r="GJ110" s="4"/>
    </row>
    <row r="111" spans="1:192" ht="12.75">
      <c r="A111" s="2" t="s">
        <v>207</v>
      </c>
      <c r="B111" s="2" t="s">
        <v>208</v>
      </c>
      <c r="C111" s="3">
        <v>140</v>
      </c>
      <c r="D111" s="4"/>
      <c r="E111" s="5">
        <v>2455.12</v>
      </c>
      <c r="F111" s="4"/>
      <c r="G111" s="31">
        <v>0.08</v>
      </c>
      <c r="H111" s="4"/>
      <c r="I111" s="5">
        <v>2591.87</v>
      </c>
      <c r="J111" s="4"/>
      <c r="K111" s="5">
        <v>2547.11</v>
      </c>
      <c r="L111" s="4"/>
      <c r="M111" s="3">
        <v>203961559</v>
      </c>
      <c r="N111" s="4"/>
      <c r="O111" s="24">
        <v>27</v>
      </c>
      <c r="P111" s="25"/>
      <c r="Q111" s="24">
        <v>25</v>
      </c>
      <c r="R111" s="25"/>
      <c r="S111" s="24">
        <v>2</v>
      </c>
      <c r="T111" s="25"/>
      <c r="U111" s="24">
        <v>1.9</v>
      </c>
      <c r="V111" s="25"/>
      <c r="W111" s="24">
        <v>9.85</v>
      </c>
      <c r="X111" s="25"/>
      <c r="Y111" s="24">
        <v>38.75</v>
      </c>
      <c r="Z111" s="25"/>
      <c r="AA111" s="5">
        <v>20056533.14</v>
      </c>
      <c r="AB111" s="4"/>
      <c r="AC111" s="5">
        <v>7527399.09</v>
      </c>
      <c r="AD111" s="3">
        <v>7760241</v>
      </c>
      <c r="AE111" s="5">
        <v>1977843.35</v>
      </c>
      <c r="AF111" s="3">
        <v>1244030</v>
      </c>
      <c r="AG111" s="3">
        <v>0</v>
      </c>
      <c r="AH111" s="3">
        <v>0</v>
      </c>
      <c r="AI111" s="3">
        <v>9565137</v>
      </c>
      <c r="AJ111" s="3">
        <v>9783972</v>
      </c>
      <c r="AK111" s="3">
        <v>0</v>
      </c>
      <c r="AL111" s="3">
        <v>131856</v>
      </c>
      <c r="AM111" s="3">
        <v>0</v>
      </c>
      <c r="AN111" s="3">
        <v>0</v>
      </c>
      <c r="AO111" s="3">
        <v>193212</v>
      </c>
      <c r="AP111" s="3">
        <v>200000</v>
      </c>
      <c r="AQ111" s="3">
        <v>103520</v>
      </c>
      <c r="AR111" s="3">
        <v>0</v>
      </c>
      <c r="AS111" s="3">
        <v>817564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350</v>
      </c>
      <c r="AZ111" s="3">
        <v>0</v>
      </c>
      <c r="BA111" s="5">
        <v>20185025.44</v>
      </c>
      <c r="BB111" s="3">
        <v>19120099</v>
      </c>
      <c r="BC111" s="3">
        <v>0</v>
      </c>
      <c r="BD111" s="3">
        <v>0</v>
      </c>
      <c r="BE111" s="3">
        <v>105017</v>
      </c>
      <c r="BF111" s="3">
        <v>106803</v>
      </c>
      <c r="BG111" s="5">
        <v>20281.25</v>
      </c>
      <c r="BH111" s="3">
        <v>18000</v>
      </c>
      <c r="BI111" s="3">
        <v>925</v>
      </c>
      <c r="BJ111" s="3">
        <v>0</v>
      </c>
      <c r="BK111" s="3">
        <v>96363</v>
      </c>
      <c r="BL111" s="3">
        <v>96000</v>
      </c>
      <c r="BM111" s="3">
        <v>41730</v>
      </c>
      <c r="BN111" s="3">
        <v>64460</v>
      </c>
      <c r="BO111" s="3">
        <v>653760</v>
      </c>
      <c r="BP111" s="3">
        <v>654720</v>
      </c>
      <c r="BQ111" s="5">
        <v>576484.56</v>
      </c>
      <c r="BR111" s="3">
        <v>600773</v>
      </c>
      <c r="BS111" s="3">
        <v>0</v>
      </c>
      <c r="BT111" s="3">
        <v>0</v>
      </c>
      <c r="BU111" s="5">
        <v>9249.18</v>
      </c>
      <c r="BV111" s="3">
        <v>0</v>
      </c>
      <c r="BW111" s="3">
        <v>0</v>
      </c>
      <c r="BX111" s="3">
        <v>0</v>
      </c>
      <c r="BY111" s="3">
        <v>642065</v>
      </c>
      <c r="BZ111" s="3">
        <v>825352</v>
      </c>
      <c r="CA111" s="3">
        <v>0</v>
      </c>
      <c r="CB111" s="3">
        <v>0</v>
      </c>
      <c r="CC111" s="5">
        <v>929466.94</v>
      </c>
      <c r="CD111" s="5">
        <v>558511.92</v>
      </c>
      <c r="CE111" s="5">
        <v>3075341.93</v>
      </c>
      <c r="CF111" s="5">
        <v>2924619.92</v>
      </c>
      <c r="CG111" s="5">
        <v>2816830.2</v>
      </c>
      <c r="CH111" s="5">
        <v>2641948.07</v>
      </c>
      <c r="CI111" s="5">
        <v>584110.5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5">
        <v>6315.15</v>
      </c>
      <c r="CR111" s="3">
        <v>0</v>
      </c>
      <c r="CS111" s="3">
        <v>0</v>
      </c>
      <c r="CT111" s="3">
        <v>0</v>
      </c>
      <c r="CU111" s="5">
        <v>590425.65</v>
      </c>
      <c r="CV111" s="3">
        <v>0</v>
      </c>
      <c r="CW111" s="5">
        <v>26667623.22</v>
      </c>
      <c r="CX111" s="5">
        <v>24686666.99</v>
      </c>
      <c r="CY111" s="5">
        <v>9354961.89</v>
      </c>
      <c r="CZ111" s="5">
        <v>9210759.36</v>
      </c>
      <c r="DA111" s="5">
        <v>2112031.2</v>
      </c>
      <c r="DB111" s="5">
        <v>2092218.9</v>
      </c>
      <c r="DC111" s="5">
        <v>750305.74</v>
      </c>
      <c r="DD111" s="5">
        <v>764348.73</v>
      </c>
      <c r="DE111" s="3">
        <v>0</v>
      </c>
      <c r="DF111" s="3">
        <v>0</v>
      </c>
      <c r="DG111" s="5">
        <v>480463.88</v>
      </c>
      <c r="DH111" s="5">
        <v>428381.41</v>
      </c>
      <c r="DI111" s="5">
        <v>929914.51</v>
      </c>
      <c r="DJ111" s="5">
        <v>759424.36</v>
      </c>
      <c r="DK111" s="5">
        <v>13627677.22</v>
      </c>
      <c r="DL111" s="5">
        <v>13255132.76</v>
      </c>
      <c r="DM111" s="5">
        <v>397671.83</v>
      </c>
      <c r="DN111" s="5">
        <v>388072.02</v>
      </c>
      <c r="DO111" s="5">
        <v>440911.6</v>
      </c>
      <c r="DP111" s="5">
        <v>420477.25</v>
      </c>
      <c r="DQ111" s="5">
        <v>2863733.03</v>
      </c>
      <c r="DR111" s="5">
        <v>3170947.43</v>
      </c>
      <c r="DS111" s="5">
        <v>1066048.71</v>
      </c>
      <c r="DT111" s="5">
        <v>1090329.52</v>
      </c>
      <c r="DU111" s="5">
        <v>15566.92</v>
      </c>
      <c r="DV111" s="3">
        <v>25000</v>
      </c>
      <c r="DW111" s="5">
        <v>4783932.09</v>
      </c>
      <c r="DX111" s="5">
        <v>5094826.22</v>
      </c>
      <c r="DY111" s="5">
        <v>728916.78</v>
      </c>
      <c r="DZ111" s="5">
        <v>733240.74</v>
      </c>
      <c r="EA111" s="5">
        <v>1289668.42</v>
      </c>
      <c r="EB111" s="5">
        <v>1320332.72</v>
      </c>
      <c r="EC111" s="5">
        <v>1156060.37</v>
      </c>
      <c r="ED111" s="5">
        <v>1180741.11</v>
      </c>
      <c r="EE111" s="5">
        <v>3174645.57</v>
      </c>
      <c r="EF111" s="5">
        <v>3234314.57</v>
      </c>
      <c r="EG111" s="5">
        <v>1481282.71</v>
      </c>
      <c r="EH111" s="5">
        <v>1523494.04</v>
      </c>
      <c r="EI111" s="5">
        <v>116754.45</v>
      </c>
      <c r="EJ111" s="3">
        <v>0</v>
      </c>
      <c r="EK111" s="5">
        <v>903725.26</v>
      </c>
      <c r="EL111" s="5">
        <v>976741.03</v>
      </c>
      <c r="EM111" s="3">
        <v>0</v>
      </c>
      <c r="EN111" s="3">
        <v>0</v>
      </c>
      <c r="EO111" s="5">
        <v>2501762.42</v>
      </c>
      <c r="EP111" s="5">
        <v>2500235.07</v>
      </c>
      <c r="EQ111" s="5">
        <v>4925053.62</v>
      </c>
      <c r="ER111" s="3">
        <v>2900000</v>
      </c>
      <c r="ES111" s="5">
        <v>1103440.25</v>
      </c>
      <c r="ET111" s="5">
        <v>1468068.23</v>
      </c>
      <c r="EU111" s="5">
        <v>9249.5</v>
      </c>
      <c r="EV111" s="3">
        <v>0</v>
      </c>
      <c r="EW111" s="3">
        <v>0</v>
      </c>
      <c r="EX111" s="3">
        <v>0</v>
      </c>
      <c r="EY111" s="3">
        <v>0</v>
      </c>
      <c r="EZ111" s="3">
        <v>0</v>
      </c>
      <c r="FA111" s="5">
        <v>30125760.67</v>
      </c>
      <c r="FB111" s="5">
        <v>28452576.85</v>
      </c>
      <c r="FC111" s="5">
        <v>5143177.36</v>
      </c>
      <c r="FD111" s="3">
        <v>3283963</v>
      </c>
      <c r="FE111" s="5">
        <v>1103440.25</v>
      </c>
      <c r="FF111" s="5">
        <v>1468068.23</v>
      </c>
      <c r="FG111" s="5">
        <v>23879143.06</v>
      </c>
      <c r="FH111" s="5">
        <v>23700545.62</v>
      </c>
      <c r="FI111" s="5">
        <v>3572813.1</v>
      </c>
      <c r="FJ111" s="4"/>
      <c r="FK111" s="5">
        <v>20306329.96</v>
      </c>
      <c r="FL111" s="4"/>
      <c r="FM111" s="3">
        <v>8271</v>
      </c>
      <c r="FN111" s="4"/>
      <c r="FO111" s="5">
        <v>200.09</v>
      </c>
      <c r="FP111" s="4"/>
      <c r="FQ111" s="3">
        <v>41020</v>
      </c>
      <c r="FR111" s="4"/>
      <c r="FS111" s="5">
        <v>215.47</v>
      </c>
      <c r="FT111" s="4"/>
      <c r="FU111" s="3">
        <v>43238</v>
      </c>
      <c r="FV111" s="4"/>
      <c r="FW111" s="5">
        <v>2016056.77</v>
      </c>
      <c r="FX111" s="4"/>
      <c r="FY111" s="5">
        <v>44204.26</v>
      </c>
      <c r="FZ111" s="4"/>
      <c r="GA111" s="3">
        <v>0</v>
      </c>
      <c r="GB111" s="4"/>
      <c r="GC111" s="5">
        <v>1971852.51</v>
      </c>
      <c r="GD111" s="4"/>
      <c r="GE111" s="5">
        <v>6102992.42</v>
      </c>
      <c r="GF111" s="4"/>
      <c r="GG111" s="5">
        <v>734275.05</v>
      </c>
      <c r="GH111" s="4"/>
      <c r="GI111" s="4"/>
      <c r="GJ111" s="4"/>
    </row>
    <row r="112" spans="1:192" ht="12.75">
      <c r="A112" s="2" t="s">
        <v>209</v>
      </c>
      <c r="B112" s="2" t="s">
        <v>210</v>
      </c>
      <c r="C112" s="3">
        <v>77</v>
      </c>
      <c r="D112" s="4"/>
      <c r="E112" s="5">
        <v>325.86</v>
      </c>
      <c r="F112" s="4"/>
      <c r="G112" s="31">
        <v>-0.15</v>
      </c>
      <c r="H112" s="4"/>
      <c r="I112" s="5">
        <v>352.41</v>
      </c>
      <c r="J112" s="4"/>
      <c r="K112" s="5">
        <v>350.55</v>
      </c>
      <c r="L112" s="4"/>
      <c r="M112" s="3">
        <v>10288696</v>
      </c>
      <c r="N112" s="4"/>
      <c r="O112" s="24">
        <v>25</v>
      </c>
      <c r="P112" s="25"/>
      <c r="Q112" s="24">
        <v>25</v>
      </c>
      <c r="R112" s="25"/>
      <c r="S112" s="24">
        <v>0</v>
      </c>
      <c r="T112" s="25"/>
      <c r="U112" s="24">
        <v>0</v>
      </c>
      <c r="V112" s="25"/>
      <c r="W112" s="24">
        <v>14</v>
      </c>
      <c r="X112" s="25"/>
      <c r="Y112" s="24">
        <v>39</v>
      </c>
      <c r="Z112" s="25"/>
      <c r="AA112" s="5">
        <v>1315331.14</v>
      </c>
      <c r="AB112" s="4"/>
      <c r="AC112" s="5">
        <v>380726.9</v>
      </c>
      <c r="AD112" s="3">
        <v>396500</v>
      </c>
      <c r="AE112" s="5">
        <v>159207.76</v>
      </c>
      <c r="AF112" s="5">
        <v>219214.79</v>
      </c>
      <c r="AG112" s="3">
        <v>0</v>
      </c>
      <c r="AH112" s="3">
        <v>0</v>
      </c>
      <c r="AI112" s="3">
        <v>1742447</v>
      </c>
      <c r="AJ112" s="3">
        <v>1771424</v>
      </c>
      <c r="AK112" s="3">
        <v>0</v>
      </c>
      <c r="AL112" s="3">
        <v>18045</v>
      </c>
      <c r="AM112" s="3">
        <v>0</v>
      </c>
      <c r="AN112" s="3">
        <v>0</v>
      </c>
      <c r="AO112" s="3">
        <v>8802</v>
      </c>
      <c r="AP112" s="3">
        <v>0</v>
      </c>
      <c r="AQ112" s="3">
        <v>3484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32414</v>
      </c>
      <c r="AX112" s="3">
        <v>28812</v>
      </c>
      <c r="AY112" s="3">
        <v>0</v>
      </c>
      <c r="AZ112" s="3">
        <v>0</v>
      </c>
      <c r="BA112" s="5">
        <v>2327081.66</v>
      </c>
      <c r="BB112" s="5">
        <v>2433995.79</v>
      </c>
      <c r="BC112" s="3">
        <v>0</v>
      </c>
      <c r="BD112" s="3">
        <v>0</v>
      </c>
      <c r="BE112" s="3">
        <v>14453</v>
      </c>
      <c r="BF112" s="3">
        <v>14616</v>
      </c>
      <c r="BG112" s="5">
        <v>9457.4</v>
      </c>
      <c r="BH112" s="3">
        <v>0</v>
      </c>
      <c r="BI112" s="3">
        <v>25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100320</v>
      </c>
      <c r="BP112" s="3">
        <v>105648</v>
      </c>
      <c r="BQ112" s="3">
        <v>4032</v>
      </c>
      <c r="BR112" s="3">
        <v>0</v>
      </c>
      <c r="BS112" s="3">
        <v>0</v>
      </c>
      <c r="BT112" s="3">
        <v>0</v>
      </c>
      <c r="BU112" s="5">
        <v>1272.59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71837</v>
      </c>
      <c r="CD112" s="3">
        <v>67369</v>
      </c>
      <c r="CE112" s="5">
        <v>201396.99</v>
      </c>
      <c r="CF112" s="3">
        <v>187633</v>
      </c>
      <c r="CG112" s="5">
        <v>315948.25</v>
      </c>
      <c r="CH112" s="3">
        <v>280798</v>
      </c>
      <c r="CI112" s="3">
        <v>0</v>
      </c>
      <c r="CJ112" s="3">
        <v>0</v>
      </c>
      <c r="CK112" s="3">
        <v>0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5">
        <v>2844426.9</v>
      </c>
      <c r="CX112" s="5">
        <v>2902426.79</v>
      </c>
      <c r="CY112" s="5">
        <v>1120373.24</v>
      </c>
      <c r="CZ112" s="5">
        <v>1062557.97</v>
      </c>
      <c r="DA112" s="5">
        <v>140615.7</v>
      </c>
      <c r="DB112" s="5">
        <v>157699.71</v>
      </c>
      <c r="DC112" s="5">
        <v>172066.31</v>
      </c>
      <c r="DD112" s="5">
        <v>160720.79</v>
      </c>
      <c r="DE112" s="3">
        <v>0</v>
      </c>
      <c r="DF112" s="3">
        <v>0</v>
      </c>
      <c r="DG112" s="5">
        <v>66067.37</v>
      </c>
      <c r="DH112" s="3">
        <v>60528</v>
      </c>
      <c r="DI112" s="5">
        <v>129592.67</v>
      </c>
      <c r="DJ112" s="5">
        <v>127139.59</v>
      </c>
      <c r="DK112" s="5">
        <v>1628715.29</v>
      </c>
      <c r="DL112" s="5">
        <v>1568646.06</v>
      </c>
      <c r="DM112" s="5">
        <v>132163.19</v>
      </c>
      <c r="DN112" s="5">
        <v>136927.34</v>
      </c>
      <c r="DO112" s="5">
        <v>63289.5</v>
      </c>
      <c r="DP112" s="5">
        <v>82184.35</v>
      </c>
      <c r="DQ112" s="5">
        <v>231685.18</v>
      </c>
      <c r="DR112" s="5">
        <v>202438.73</v>
      </c>
      <c r="DS112" s="5">
        <v>130501.82</v>
      </c>
      <c r="DT112" s="5">
        <v>216979.07</v>
      </c>
      <c r="DU112" s="5">
        <v>20658.11</v>
      </c>
      <c r="DV112" s="3">
        <v>18000</v>
      </c>
      <c r="DW112" s="5">
        <v>578297.8</v>
      </c>
      <c r="DX112" s="5">
        <v>656529.49</v>
      </c>
      <c r="DY112" s="5">
        <v>84234.33</v>
      </c>
      <c r="DZ112" s="5">
        <v>103971.92</v>
      </c>
      <c r="EA112" s="5">
        <v>149574.8</v>
      </c>
      <c r="EB112" s="5">
        <v>147816.86</v>
      </c>
      <c r="EC112" s="5">
        <v>113612.68</v>
      </c>
      <c r="ED112" s="5">
        <v>115911.04</v>
      </c>
      <c r="EE112" s="5">
        <v>347421.81</v>
      </c>
      <c r="EF112" s="5">
        <v>367699.82</v>
      </c>
      <c r="EG112" s="5">
        <v>126083.18</v>
      </c>
      <c r="EH112" s="5">
        <v>106921.12</v>
      </c>
      <c r="EI112" s="3">
        <v>0</v>
      </c>
      <c r="EJ112" s="3">
        <v>0</v>
      </c>
      <c r="EK112" s="5">
        <v>3546.01</v>
      </c>
      <c r="EL112" s="3">
        <v>200</v>
      </c>
      <c r="EM112" s="3">
        <v>0</v>
      </c>
      <c r="EN112" s="3">
        <v>0</v>
      </c>
      <c r="EO112" s="5">
        <v>129629.19</v>
      </c>
      <c r="EP112" s="5">
        <v>107121.12</v>
      </c>
      <c r="EQ112" s="3">
        <v>0</v>
      </c>
      <c r="ER112" s="3">
        <v>0</v>
      </c>
      <c r="ES112" s="5">
        <v>164100.1</v>
      </c>
      <c r="ET112" s="3">
        <v>159750</v>
      </c>
      <c r="EU112" s="5">
        <v>25767.65</v>
      </c>
      <c r="EV112" s="3">
        <v>0</v>
      </c>
      <c r="EW112" s="3">
        <v>0</v>
      </c>
      <c r="EX112" s="3">
        <v>0</v>
      </c>
      <c r="EY112" s="3">
        <v>0</v>
      </c>
      <c r="EZ112" s="3">
        <v>0</v>
      </c>
      <c r="FA112" s="5">
        <v>2873931.84</v>
      </c>
      <c r="FB112" s="5">
        <v>2859746.49</v>
      </c>
      <c r="FC112" s="5">
        <v>2494.64</v>
      </c>
      <c r="FD112" s="3">
        <v>0</v>
      </c>
      <c r="FE112" s="5">
        <v>164100.1</v>
      </c>
      <c r="FF112" s="3">
        <v>159750</v>
      </c>
      <c r="FG112" s="5">
        <v>2707337.1</v>
      </c>
      <c r="FH112" s="5">
        <v>2699996.49</v>
      </c>
      <c r="FI112" s="3">
        <v>211605</v>
      </c>
      <c r="FJ112" s="4"/>
      <c r="FK112" s="5">
        <v>2495732.1</v>
      </c>
      <c r="FL112" s="4"/>
      <c r="FM112" s="3">
        <v>7658</v>
      </c>
      <c r="FN112" s="4"/>
      <c r="FO112" s="5">
        <v>27.76</v>
      </c>
      <c r="FP112" s="4"/>
      <c r="FQ112" s="3">
        <v>36462</v>
      </c>
      <c r="FR112" s="4"/>
      <c r="FS112" s="5">
        <v>30.76</v>
      </c>
      <c r="FT112" s="4"/>
      <c r="FU112" s="3">
        <v>39296</v>
      </c>
      <c r="FV112" s="4"/>
      <c r="FW112" s="5">
        <v>134299.32</v>
      </c>
      <c r="FX112" s="4"/>
      <c r="FY112" s="5">
        <v>2342.66</v>
      </c>
      <c r="FZ112" s="4"/>
      <c r="GA112" s="3">
        <v>0</v>
      </c>
      <c r="GB112" s="4"/>
      <c r="GC112" s="5">
        <v>131956.66</v>
      </c>
      <c r="GD112" s="4"/>
      <c r="GE112" s="3">
        <v>0</v>
      </c>
      <c r="GF112" s="4"/>
      <c r="GG112" s="3">
        <v>0</v>
      </c>
      <c r="GH112" s="4"/>
      <c r="GI112" s="4"/>
      <c r="GJ112" s="4"/>
    </row>
    <row r="113" spans="1:192" ht="12.75">
      <c r="A113" s="2" t="s">
        <v>211</v>
      </c>
      <c r="B113" s="2" t="s">
        <v>212</v>
      </c>
      <c r="C113" s="3">
        <v>46</v>
      </c>
      <c r="D113" s="4"/>
      <c r="E113" s="5">
        <v>1385.6</v>
      </c>
      <c r="F113" s="4"/>
      <c r="G113" s="31">
        <v>0.07</v>
      </c>
      <c r="H113" s="4"/>
      <c r="I113" s="5">
        <v>1462.9</v>
      </c>
      <c r="J113" s="4"/>
      <c r="K113" s="5">
        <v>1403.37</v>
      </c>
      <c r="L113" s="4"/>
      <c r="M113" s="3">
        <v>42010100</v>
      </c>
      <c r="N113" s="4"/>
      <c r="O113" s="24">
        <v>25</v>
      </c>
      <c r="P113" s="25"/>
      <c r="Q113" s="24">
        <v>25</v>
      </c>
      <c r="R113" s="25"/>
      <c r="S113" s="24">
        <v>0</v>
      </c>
      <c r="T113" s="25"/>
      <c r="U113" s="24">
        <v>0</v>
      </c>
      <c r="V113" s="25"/>
      <c r="W113" s="24">
        <v>15.8</v>
      </c>
      <c r="X113" s="25"/>
      <c r="Y113" s="24">
        <v>40.8</v>
      </c>
      <c r="Z113" s="25"/>
      <c r="AA113" s="5">
        <v>7264188.94</v>
      </c>
      <c r="AB113" s="4"/>
      <c r="AC113" s="5">
        <v>1452179.27</v>
      </c>
      <c r="AD113" s="3">
        <v>1685891</v>
      </c>
      <c r="AE113" s="5">
        <v>765699.68</v>
      </c>
      <c r="AF113" s="3">
        <v>695900</v>
      </c>
      <c r="AG113" s="3">
        <v>3807</v>
      </c>
      <c r="AH113" s="3">
        <v>0</v>
      </c>
      <c r="AI113" s="3">
        <v>6974695</v>
      </c>
      <c r="AJ113" s="3">
        <v>7405305</v>
      </c>
      <c r="AK113" s="3">
        <v>0</v>
      </c>
      <c r="AL113" s="3">
        <v>75216</v>
      </c>
      <c r="AM113" s="3">
        <v>0</v>
      </c>
      <c r="AN113" s="3">
        <v>0</v>
      </c>
      <c r="AO113" s="3">
        <v>420984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178481</v>
      </c>
      <c r="AX113" s="3">
        <v>158650</v>
      </c>
      <c r="AY113" s="3">
        <v>0</v>
      </c>
      <c r="AZ113" s="3">
        <v>0</v>
      </c>
      <c r="BA113" s="5">
        <v>9795845.95</v>
      </c>
      <c r="BB113" s="3">
        <v>10020962</v>
      </c>
      <c r="BC113" s="5">
        <v>5601.68</v>
      </c>
      <c r="BD113" s="3">
        <v>0</v>
      </c>
      <c r="BE113" s="3">
        <v>57861</v>
      </c>
      <c r="BF113" s="3">
        <v>60925</v>
      </c>
      <c r="BG113" s="5">
        <v>15348.25</v>
      </c>
      <c r="BH113" s="3">
        <v>0</v>
      </c>
      <c r="BI113" s="3">
        <v>225</v>
      </c>
      <c r="BJ113" s="3">
        <v>0</v>
      </c>
      <c r="BK113" s="3">
        <v>45630</v>
      </c>
      <c r="BL113" s="3">
        <v>67690</v>
      </c>
      <c r="BM113" s="3">
        <v>3315</v>
      </c>
      <c r="BN113" s="3">
        <v>0</v>
      </c>
      <c r="BO113" s="3">
        <v>360960</v>
      </c>
      <c r="BP113" s="3">
        <v>398784</v>
      </c>
      <c r="BQ113" s="3">
        <v>111630</v>
      </c>
      <c r="BR113" s="3">
        <v>118407</v>
      </c>
      <c r="BS113" s="3">
        <v>0</v>
      </c>
      <c r="BT113" s="3">
        <v>0</v>
      </c>
      <c r="BU113" s="5">
        <v>4634.54</v>
      </c>
      <c r="BV113" s="3">
        <v>4700</v>
      </c>
      <c r="BW113" s="3">
        <v>0</v>
      </c>
      <c r="BX113" s="3">
        <v>0</v>
      </c>
      <c r="BY113" s="3">
        <v>334986</v>
      </c>
      <c r="BZ113" s="3">
        <v>453895</v>
      </c>
      <c r="CA113" s="3">
        <v>0</v>
      </c>
      <c r="CB113" s="3">
        <v>0</v>
      </c>
      <c r="CC113" s="5">
        <v>510793.73</v>
      </c>
      <c r="CD113" s="3">
        <v>203419</v>
      </c>
      <c r="CE113" s="5">
        <v>1450985.2</v>
      </c>
      <c r="CF113" s="3">
        <v>1307820</v>
      </c>
      <c r="CG113" s="5">
        <v>1475514.55</v>
      </c>
      <c r="CH113" s="3">
        <v>1349647</v>
      </c>
      <c r="CI113" s="5">
        <v>2258048.93</v>
      </c>
      <c r="CJ113" s="3">
        <v>0</v>
      </c>
      <c r="CK113" s="3">
        <v>0</v>
      </c>
      <c r="CL113" s="3">
        <v>0</v>
      </c>
      <c r="CM113" s="3">
        <v>12064</v>
      </c>
      <c r="CN113" s="3">
        <v>14630</v>
      </c>
      <c r="CO113" s="3">
        <v>0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5">
        <v>2270112.93</v>
      </c>
      <c r="CV113" s="3">
        <v>14630</v>
      </c>
      <c r="CW113" s="5">
        <v>14992458.63</v>
      </c>
      <c r="CX113" s="3">
        <v>12693059</v>
      </c>
      <c r="CY113" s="5">
        <v>5189798.19</v>
      </c>
      <c r="CZ113" s="5">
        <v>5393277.49</v>
      </c>
      <c r="DA113" s="5">
        <v>969626.12</v>
      </c>
      <c r="DB113" s="5">
        <v>1008298.99</v>
      </c>
      <c r="DC113" s="5">
        <v>400066.45</v>
      </c>
      <c r="DD113" s="5">
        <v>427274.3</v>
      </c>
      <c r="DE113" s="5">
        <v>5426.68</v>
      </c>
      <c r="DF113" s="3">
        <v>0</v>
      </c>
      <c r="DG113" s="5">
        <v>339088.25</v>
      </c>
      <c r="DH113" s="5">
        <v>336207.33</v>
      </c>
      <c r="DI113" s="5">
        <v>223150.5</v>
      </c>
      <c r="DJ113" s="5">
        <v>246319.31</v>
      </c>
      <c r="DK113" s="5">
        <v>7127156.19</v>
      </c>
      <c r="DL113" s="5">
        <v>7411377.42</v>
      </c>
      <c r="DM113" s="5">
        <v>345973.58</v>
      </c>
      <c r="DN113" s="5">
        <v>307160.87</v>
      </c>
      <c r="DO113" s="5">
        <v>145836.72</v>
      </c>
      <c r="DP113" s="5">
        <v>133582.92</v>
      </c>
      <c r="DQ113" s="5">
        <v>1177656.85</v>
      </c>
      <c r="DR113" s="5">
        <v>1176731.3</v>
      </c>
      <c r="DS113" s="5">
        <v>471904.14</v>
      </c>
      <c r="DT113" s="5">
        <v>452973.99</v>
      </c>
      <c r="DU113" s="5">
        <v>22825.86</v>
      </c>
      <c r="DV113" s="3">
        <v>24630</v>
      </c>
      <c r="DW113" s="5">
        <v>2164197.15</v>
      </c>
      <c r="DX113" s="5">
        <v>2095079.08</v>
      </c>
      <c r="DY113" s="5">
        <v>492971.87</v>
      </c>
      <c r="DZ113" s="5">
        <v>620885.9</v>
      </c>
      <c r="EA113" s="5">
        <v>713454.41</v>
      </c>
      <c r="EB113" s="5">
        <v>900444.15</v>
      </c>
      <c r="EC113" s="5">
        <v>602103.04</v>
      </c>
      <c r="ED113" s="5">
        <v>552223.69</v>
      </c>
      <c r="EE113" s="5">
        <v>1808529.32</v>
      </c>
      <c r="EF113" s="5">
        <v>2073553.74</v>
      </c>
      <c r="EG113" s="5">
        <v>631142.38</v>
      </c>
      <c r="EH113" s="5">
        <v>610076.46</v>
      </c>
      <c r="EI113" s="5">
        <v>61047.09</v>
      </c>
      <c r="EJ113" s="3">
        <v>0</v>
      </c>
      <c r="EK113" s="5">
        <v>209923.65</v>
      </c>
      <c r="EL113" s="3">
        <v>160000</v>
      </c>
      <c r="EM113" s="3">
        <v>0</v>
      </c>
      <c r="EN113" s="3">
        <v>0</v>
      </c>
      <c r="EO113" s="5">
        <v>902113.12</v>
      </c>
      <c r="EP113" s="5">
        <v>770076.46</v>
      </c>
      <c r="EQ113" s="5">
        <v>676639.08</v>
      </c>
      <c r="ER113" s="3">
        <v>1450649</v>
      </c>
      <c r="ES113" s="5">
        <v>448875.53</v>
      </c>
      <c r="ET113" s="3">
        <v>540007</v>
      </c>
      <c r="EU113" s="5">
        <v>44556.4</v>
      </c>
      <c r="EV113" s="3">
        <v>0</v>
      </c>
      <c r="EW113" s="3">
        <v>0</v>
      </c>
      <c r="EX113" s="3">
        <v>0</v>
      </c>
      <c r="EY113" s="3">
        <v>3900</v>
      </c>
      <c r="EZ113" s="3">
        <v>0</v>
      </c>
      <c r="FA113" s="5">
        <v>13175966.79</v>
      </c>
      <c r="FB113" s="5">
        <v>14340742.7</v>
      </c>
      <c r="FC113" s="5">
        <v>805308.04</v>
      </c>
      <c r="FD113" s="3">
        <v>1583098</v>
      </c>
      <c r="FE113" s="5">
        <v>448875.53</v>
      </c>
      <c r="FF113" s="3">
        <v>540007</v>
      </c>
      <c r="FG113" s="5">
        <v>11921783.22</v>
      </c>
      <c r="FH113" s="5">
        <v>12217637.7</v>
      </c>
      <c r="FI113" s="5">
        <v>1344242.56</v>
      </c>
      <c r="FJ113" s="4"/>
      <c r="FK113" s="5">
        <v>10577540.66</v>
      </c>
      <c r="FL113" s="4"/>
      <c r="FM113" s="3">
        <v>7633</v>
      </c>
      <c r="FN113" s="4"/>
      <c r="FO113" s="5">
        <v>99.94</v>
      </c>
      <c r="FP113" s="4"/>
      <c r="FQ113" s="3">
        <v>40651</v>
      </c>
      <c r="FR113" s="4"/>
      <c r="FS113" s="5">
        <v>110.95</v>
      </c>
      <c r="FT113" s="4"/>
      <c r="FU113" s="3">
        <v>42597</v>
      </c>
      <c r="FV113" s="4"/>
      <c r="FW113" s="5">
        <v>699614.83</v>
      </c>
      <c r="FX113" s="4"/>
      <c r="FY113" s="5">
        <v>62373.13</v>
      </c>
      <c r="FZ113" s="4"/>
      <c r="GA113" s="3">
        <v>0</v>
      </c>
      <c r="GB113" s="4"/>
      <c r="GC113" s="5">
        <v>637241.7</v>
      </c>
      <c r="GD113" s="4"/>
      <c r="GE113" s="5">
        <v>2309990.35</v>
      </c>
      <c r="GF113" s="4"/>
      <c r="GG113" s="3">
        <v>0</v>
      </c>
      <c r="GH113" s="4"/>
      <c r="GI113" s="4"/>
      <c r="GJ113" s="4"/>
    </row>
    <row r="114" spans="1:192" ht="12.75">
      <c r="A114" s="2" t="s">
        <v>213</v>
      </c>
      <c r="B114" s="2" t="s">
        <v>214</v>
      </c>
      <c r="C114" s="3">
        <v>161</v>
      </c>
      <c r="D114" s="4"/>
      <c r="E114" s="5">
        <v>482.59</v>
      </c>
      <c r="F114" s="4"/>
      <c r="G114" s="31">
        <v>-0.13</v>
      </c>
      <c r="H114" s="4"/>
      <c r="I114" s="5">
        <v>508.83</v>
      </c>
      <c r="J114" s="4"/>
      <c r="K114" s="5">
        <v>562.06</v>
      </c>
      <c r="L114" s="4"/>
      <c r="M114" s="3">
        <v>25557488</v>
      </c>
      <c r="N114" s="4"/>
      <c r="O114" s="24">
        <v>33.59</v>
      </c>
      <c r="P114" s="25"/>
      <c r="Q114" s="24">
        <v>25</v>
      </c>
      <c r="R114" s="25"/>
      <c r="S114" s="24">
        <v>8.59</v>
      </c>
      <c r="T114" s="25"/>
      <c r="U114" s="24">
        <v>0</v>
      </c>
      <c r="V114" s="25"/>
      <c r="W114" s="24">
        <v>5.41</v>
      </c>
      <c r="X114" s="25"/>
      <c r="Y114" s="24">
        <v>39</v>
      </c>
      <c r="Z114" s="25"/>
      <c r="AA114" s="5">
        <v>1723983.15</v>
      </c>
      <c r="AB114" s="4"/>
      <c r="AC114" s="5">
        <v>922290.58</v>
      </c>
      <c r="AD114" s="3">
        <v>953481</v>
      </c>
      <c r="AE114" s="5">
        <v>246097.72</v>
      </c>
      <c r="AF114" s="3">
        <v>96900</v>
      </c>
      <c r="AG114" s="3">
        <v>0</v>
      </c>
      <c r="AH114" s="3">
        <v>0</v>
      </c>
      <c r="AI114" s="3">
        <v>2588049</v>
      </c>
      <c r="AJ114" s="3">
        <v>2289674</v>
      </c>
      <c r="AK114" s="3">
        <v>0</v>
      </c>
      <c r="AL114" s="3">
        <v>26002</v>
      </c>
      <c r="AM114" s="3">
        <v>0</v>
      </c>
      <c r="AN114" s="3">
        <v>0</v>
      </c>
      <c r="AO114" s="3">
        <v>0</v>
      </c>
      <c r="AP114" s="3">
        <v>0</v>
      </c>
      <c r="AQ114" s="3">
        <v>46787</v>
      </c>
      <c r="AR114" s="3">
        <v>149294</v>
      </c>
      <c r="AS114" s="3">
        <v>0</v>
      </c>
      <c r="AT114" s="3">
        <v>0</v>
      </c>
      <c r="AU114" s="3">
        <v>0</v>
      </c>
      <c r="AV114" s="3">
        <v>0</v>
      </c>
      <c r="AW114" s="3">
        <v>24049</v>
      </c>
      <c r="AX114" s="3">
        <v>21377</v>
      </c>
      <c r="AY114" s="3">
        <v>0</v>
      </c>
      <c r="AZ114" s="3">
        <v>0</v>
      </c>
      <c r="BA114" s="5">
        <v>3827273.3</v>
      </c>
      <c r="BB114" s="3">
        <v>3536728</v>
      </c>
      <c r="BC114" s="3">
        <v>0</v>
      </c>
      <c r="BD114" s="3">
        <v>0</v>
      </c>
      <c r="BE114" s="3">
        <v>23174</v>
      </c>
      <c r="BF114" s="3">
        <v>21062</v>
      </c>
      <c r="BG114" s="3">
        <v>2000</v>
      </c>
      <c r="BH114" s="3">
        <v>4000</v>
      </c>
      <c r="BI114" s="3">
        <v>0</v>
      </c>
      <c r="BJ114" s="3">
        <v>0</v>
      </c>
      <c r="BK114" s="3">
        <v>32370</v>
      </c>
      <c r="BL114" s="3">
        <v>28319</v>
      </c>
      <c r="BM114" s="3">
        <v>0</v>
      </c>
      <c r="BN114" s="3">
        <v>0</v>
      </c>
      <c r="BO114" s="3">
        <v>167520</v>
      </c>
      <c r="BP114" s="3">
        <v>148304</v>
      </c>
      <c r="BQ114" s="3">
        <v>56018</v>
      </c>
      <c r="BR114" s="3">
        <v>54537</v>
      </c>
      <c r="BS114" s="3">
        <v>3250</v>
      </c>
      <c r="BT114" s="3">
        <v>5687</v>
      </c>
      <c r="BU114" s="5">
        <v>2756.38</v>
      </c>
      <c r="BV114" s="3">
        <v>2650</v>
      </c>
      <c r="BW114" s="3">
        <v>0</v>
      </c>
      <c r="BX114" s="3">
        <v>0</v>
      </c>
      <c r="BY114" s="3">
        <v>264000</v>
      </c>
      <c r="BZ114" s="3">
        <v>277800</v>
      </c>
      <c r="CA114" s="3">
        <v>0</v>
      </c>
      <c r="CB114" s="3">
        <v>0</v>
      </c>
      <c r="CC114" s="3">
        <v>35868</v>
      </c>
      <c r="CD114" s="3">
        <v>31092</v>
      </c>
      <c r="CE114" s="5">
        <v>586956.38</v>
      </c>
      <c r="CF114" s="3">
        <v>573451</v>
      </c>
      <c r="CG114" s="5">
        <v>526977.31</v>
      </c>
      <c r="CH114" s="3">
        <v>514116</v>
      </c>
      <c r="CI114" s="3">
        <v>0</v>
      </c>
      <c r="CJ114" s="3">
        <v>0</v>
      </c>
      <c r="CK114" s="3">
        <v>0</v>
      </c>
      <c r="CL114" s="3">
        <v>0</v>
      </c>
      <c r="CM114" s="3">
        <v>0</v>
      </c>
      <c r="CN114" s="3">
        <v>0</v>
      </c>
      <c r="CO114" s="3">
        <v>0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5">
        <v>4941206.99</v>
      </c>
      <c r="CX114" s="3">
        <v>4624295</v>
      </c>
      <c r="CY114" s="5">
        <v>1795238.98</v>
      </c>
      <c r="CZ114" s="5">
        <v>1652100.29</v>
      </c>
      <c r="DA114" s="5">
        <v>357930.4</v>
      </c>
      <c r="DB114" s="5">
        <v>383377.4</v>
      </c>
      <c r="DC114" s="5">
        <v>129019.03</v>
      </c>
      <c r="DD114" s="5">
        <v>131034.9</v>
      </c>
      <c r="DE114" s="3">
        <v>0</v>
      </c>
      <c r="DF114" s="3">
        <v>0</v>
      </c>
      <c r="DG114" s="5">
        <v>98314.59</v>
      </c>
      <c r="DH114" s="5">
        <v>94197.56</v>
      </c>
      <c r="DI114" s="5">
        <v>66955.02</v>
      </c>
      <c r="DJ114" s="5">
        <v>61769.53</v>
      </c>
      <c r="DK114" s="5">
        <v>2447458.02</v>
      </c>
      <c r="DL114" s="5">
        <v>2322479.68</v>
      </c>
      <c r="DM114" s="5">
        <v>134391.02</v>
      </c>
      <c r="DN114" s="5">
        <v>150244.09</v>
      </c>
      <c r="DO114" s="5">
        <v>31883.25</v>
      </c>
      <c r="DP114" s="5">
        <v>35868.21</v>
      </c>
      <c r="DQ114" s="5">
        <v>328362.04</v>
      </c>
      <c r="DR114" s="5">
        <v>376076.89</v>
      </c>
      <c r="DS114" s="5">
        <v>192090.47</v>
      </c>
      <c r="DT114" s="5">
        <v>315915.78</v>
      </c>
      <c r="DU114" s="5">
        <v>560.01</v>
      </c>
      <c r="DV114" s="3">
        <v>0</v>
      </c>
      <c r="DW114" s="5">
        <v>687286.79</v>
      </c>
      <c r="DX114" s="5">
        <v>878104.97</v>
      </c>
      <c r="DY114" s="5">
        <v>140799.6</v>
      </c>
      <c r="DZ114" s="5">
        <v>147331.39</v>
      </c>
      <c r="EA114" s="5">
        <v>211262.37</v>
      </c>
      <c r="EB114" s="5">
        <v>260149.28</v>
      </c>
      <c r="EC114" s="5">
        <v>133166.48</v>
      </c>
      <c r="ED114" s="5">
        <v>134399.49</v>
      </c>
      <c r="EE114" s="5">
        <v>485228.45</v>
      </c>
      <c r="EF114" s="5">
        <v>541880.16</v>
      </c>
      <c r="EG114" s="5">
        <v>244613.55</v>
      </c>
      <c r="EH114" s="5">
        <v>252834.28</v>
      </c>
      <c r="EI114" s="3">
        <v>0</v>
      </c>
      <c r="EJ114" s="3">
        <v>0</v>
      </c>
      <c r="EK114" s="3">
        <v>0</v>
      </c>
      <c r="EL114" s="3">
        <v>300</v>
      </c>
      <c r="EM114" s="3">
        <v>0</v>
      </c>
      <c r="EN114" s="3">
        <v>0</v>
      </c>
      <c r="EO114" s="5">
        <v>244613.55</v>
      </c>
      <c r="EP114" s="5">
        <v>253134.28</v>
      </c>
      <c r="EQ114" s="3">
        <v>0</v>
      </c>
      <c r="ER114" s="3">
        <v>0</v>
      </c>
      <c r="ES114" s="5">
        <v>341563.95</v>
      </c>
      <c r="ET114" s="5">
        <v>186876.06</v>
      </c>
      <c r="EU114" s="5">
        <v>6486.76</v>
      </c>
      <c r="EV114" s="3">
        <v>0</v>
      </c>
      <c r="EW114" s="3">
        <v>0</v>
      </c>
      <c r="EX114" s="3">
        <v>0</v>
      </c>
      <c r="EY114" s="3">
        <v>0</v>
      </c>
      <c r="EZ114" s="3">
        <v>0</v>
      </c>
      <c r="FA114" s="5">
        <v>4212637.52</v>
      </c>
      <c r="FB114" s="5">
        <v>4182475.15</v>
      </c>
      <c r="FC114" s="5">
        <v>77589.15</v>
      </c>
      <c r="FD114" s="3">
        <v>148450</v>
      </c>
      <c r="FE114" s="5">
        <v>341563.95</v>
      </c>
      <c r="FF114" s="5">
        <v>186876.06</v>
      </c>
      <c r="FG114" s="5">
        <v>3793484.42</v>
      </c>
      <c r="FH114" s="5">
        <v>3847149.09</v>
      </c>
      <c r="FI114" s="5">
        <v>604293.48</v>
      </c>
      <c r="FJ114" s="4"/>
      <c r="FK114" s="5">
        <v>3189190.94</v>
      </c>
      <c r="FL114" s="4"/>
      <c r="FM114" s="3">
        <v>6608</v>
      </c>
      <c r="FN114" s="4"/>
      <c r="FO114" s="5">
        <v>32.09</v>
      </c>
      <c r="FP114" s="4"/>
      <c r="FQ114" s="3">
        <v>42099</v>
      </c>
      <c r="FR114" s="4"/>
      <c r="FS114" s="5">
        <v>34.67</v>
      </c>
      <c r="FT114" s="4"/>
      <c r="FU114" s="3">
        <v>43788</v>
      </c>
      <c r="FV114" s="4"/>
      <c r="FW114" s="5">
        <v>1323487.01</v>
      </c>
      <c r="FX114" s="4"/>
      <c r="FY114" s="5">
        <v>25284.74</v>
      </c>
      <c r="FZ114" s="4"/>
      <c r="GA114" s="3">
        <v>0</v>
      </c>
      <c r="GB114" s="4"/>
      <c r="GC114" s="5">
        <v>1298202.27</v>
      </c>
      <c r="GD114" s="4"/>
      <c r="GE114" s="3">
        <v>0</v>
      </c>
      <c r="GF114" s="4"/>
      <c r="GG114" s="3">
        <v>0</v>
      </c>
      <c r="GH114" s="4"/>
      <c r="GI114" s="4"/>
      <c r="GJ114" s="4"/>
    </row>
    <row r="115" spans="1:192" ht="12.75">
      <c r="A115" s="2" t="s">
        <v>215</v>
      </c>
      <c r="B115" s="2" t="s">
        <v>216</v>
      </c>
      <c r="C115" s="3">
        <v>268</v>
      </c>
      <c r="D115" s="4"/>
      <c r="E115" s="5">
        <v>747.07</v>
      </c>
      <c r="F115" s="4"/>
      <c r="G115" s="31">
        <v>-0.05</v>
      </c>
      <c r="H115" s="4"/>
      <c r="I115" s="5">
        <v>795.54</v>
      </c>
      <c r="J115" s="4"/>
      <c r="K115" s="5">
        <v>773.78</v>
      </c>
      <c r="L115" s="4"/>
      <c r="M115" s="3">
        <v>144428971</v>
      </c>
      <c r="N115" s="4"/>
      <c r="O115" s="24">
        <v>34.9</v>
      </c>
      <c r="P115" s="25"/>
      <c r="Q115" s="24">
        <v>25</v>
      </c>
      <c r="R115" s="25"/>
      <c r="S115" s="24">
        <v>9.9</v>
      </c>
      <c r="T115" s="25"/>
      <c r="U115" s="24">
        <v>0</v>
      </c>
      <c r="V115" s="25"/>
      <c r="W115" s="24">
        <v>3.3</v>
      </c>
      <c r="X115" s="25"/>
      <c r="Y115" s="24">
        <v>38.2</v>
      </c>
      <c r="Z115" s="25"/>
      <c r="AA115" s="5">
        <v>1752781.25</v>
      </c>
      <c r="AB115" s="4"/>
      <c r="AC115" s="5">
        <v>4699439.22</v>
      </c>
      <c r="AD115" s="3">
        <v>4528272</v>
      </c>
      <c r="AE115" s="5">
        <v>668091.87</v>
      </c>
      <c r="AF115" s="3">
        <v>469416</v>
      </c>
      <c r="AG115" s="3">
        <v>0</v>
      </c>
      <c r="AH115" s="3">
        <v>0</v>
      </c>
      <c r="AI115" s="3">
        <v>860804</v>
      </c>
      <c r="AJ115" s="3">
        <v>958938</v>
      </c>
      <c r="AK115" s="3">
        <v>0</v>
      </c>
      <c r="AL115" s="3">
        <v>40338</v>
      </c>
      <c r="AM115" s="3">
        <v>0</v>
      </c>
      <c r="AN115" s="3">
        <v>0</v>
      </c>
      <c r="AO115" s="3">
        <v>77274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38274</v>
      </c>
      <c r="AV115" s="3">
        <v>35003</v>
      </c>
      <c r="AW115" s="3">
        <v>32338</v>
      </c>
      <c r="AX115" s="3">
        <v>28745</v>
      </c>
      <c r="AY115" s="3">
        <v>7950</v>
      </c>
      <c r="AZ115" s="3">
        <v>0</v>
      </c>
      <c r="BA115" s="5">
        <v>6384171.09</v>
      </c>
      <c r="BB115" s="3">
        <v>6060712</v>
      </c>
      <c r="BC115" s="3">
        <v>0</v>
      </c>
      <c r="BD115" s="3">
        <v>0</v>
      </c>
      <c r="BE115" s="3">
        <v>31903</v>
      </c>
      <c r="BF115" s="3">
        <v>32674</v>
      </c>
      <c r="BG115" s="3">
        <v>19320</v>
      </c>
      <c r="BH115" s="3">
        <v>17200</v>
      </c>
      <c r="BI115" s="3">
        <v>75</v>
      </c>
      <c r="BJ115" s="3">
        <v>0</v>
      </c>
      <c r="BK115" s="3">
        <v>35653</v>
      </c>
      <c r="BL115" s="3">
        <v>41768</v>
      </c>
      <c r="BM115" s="3">
        <v>0</v>
      </c>
      <c r="BN115" s="3">
        <v>0</v>
      </c>
      <c r="BO115" s="3">
        <v>193920</v>
      </c>
      <c r="BP115" s="3">
        <v>212784</v>
      </c>
      <c r="BQ115" s="3">
        <v>129387</v>
      </c>
      <c r="BR115" s="3">
        <v>108375</v>
      </c>
      <c r="BS115" s="3">
        <v>0</v>
      </c>
      <c r="BT115" s="3">
        <v>0</v>
      </c>
      <c r="BU115" s="5">
        <v>3068.23</v>
      </c>
      <c r="BV115" s="3">
        <v>3068</v>
      </c>
      <c r="BW115" s="3">
        <v>0</v>
      </c>
      <c r="BX115" s="3">
        <v>0</v>
      </c>
      <c r="BY115" s="3">
        <v>224482</v>
      </c>
      <c r="BZ115" s="3">
        <v>394460</v>
      </c>
      <c r="CA115" s="3">
        <v>0</v>
      </c>
      <c r="CB115" s="3">
        <v>0</v>
      </c>
      <c r="CC115" s="3">
        <v>0</v>
      </c>
      <c r="CD115" s="3">
        <v>0</v>
      </c>
      <c r="CE115" s="5">
        <v>637808.23</v>
      </c>
      <c r="CF115" s="3">
        <v>810329</v>
      </c>
      <c r="CG115" s="5">
        <v>889508.43</v>
      </c>
      <c r="CH115" s="3">
        <v>890928</v>
      </c>
      <c r="CI115" s="3">
        <v>0</v>
      </c>
      <c r="CJ115" s="3">
        <v>0</v>
      </c>
      <c r="CK115" s="3">
        <v>0</v>
      </c>
      <c r="CL115" s="3">
        <v>0</v>
      </c>
      <c r="CM115" s="3">
        <v>0</v>
      </c>
      <c r="CN115" s="3">
        <v>0</v>
      </c>
      <c r="CO115" s="5">
        <v>3340.3</v>
      </c>
      <c r="CP115" s="3">
        <v>0</v>
      </c>
      <c r="CQ115" s="5">
        <v>4997.7</v>
      </c>
      <c r="CR115" s="3">
        <v>5000</v>
      </c>
      <c r="CS115" s="3">
        <v>0</v>
      </c>
      <c r="CT115" s="3">
        <v>0</v>
      </c>
      <c r="CU115" s="3">
        <v>8338</v>
      </c>
      <c r="CV115" s="3">
        <v>5000</v>
      </c>
      <c r="CW115" s="5">
        <v>7919825.75</v>
      </c>
      <c r="CX115" s="3">
        <v>7766969</v>
      </c>
      <c r="CY115" s="5">
        <v>3035145.07</v>
      </c>
      <c r="CZ115" s="5">
        <v>3116662.43</v>
      </c>
      <c r="DA115" s="5">
        <v>580098.92</v>
      </c>
      <c r="DB115" s="5">
        <v>728677.03</v>
      </c>
      <c r="DC115" s="5">
        <v>214156.94</v>
      </c>
      <c r="DD115" s="5">
        <v>212269.11</v>
      </c>
      <c r="DE115" s="3">
        <v>0</v>
      </c>
      <c r="DF115" s="3">
        <v>0</v>
      </c>
      <c r="DG115" s="5">
        <v>336284.44</v>
      </c>
      <c r="DH115" s="5">
        <v>228711.79</v>
      </c>
      <c r="DI115" s="5">
        <v>400065.39</v>
      </c>
      <c r="DJ115" s="5">
        <v>366027.37</v>
      </c>
      <c r="DK115" s="5">
        <v>4565750.76</v>
      </c>
      <c r="DL115" s="5">
        <v>4652347.73</v>
      </c>
      <c r="DM115" s="5">
        <v>203989.03</v>
      </c>
      <c r="DN115" s="5">
        <v>205059.94</v>
      </c>
      <c r="DO115" s="5">
        <v>156785.74</v>
      </c>
      <c r="DP115" s="5">
        <v>166588.71</v>
      </c>
      <c r="DQ115" s="5">
        <v>1075551.17</v>
      </c>
      <c r="DR115" s="5">
        <v>1049989.56</v>
      </c>
      <c r="DS115" s="5">
        <v>320865.65</v>
      </c>
      <c r="DT115" s="5">
        <v>336776.16</v>
      </c>
      <c r="DU115" s="5">
        <v>22465.74</v>
      </c>
      <c r="DV115" s="5">
        <v>31149.58</v>
      </c>
      <c r="DW115" s="5">
        <v>1779657.33</v>
      </c>
      <c r="DX115" s="5">
        <v>1789563.95</v>
      </c>
      <c r="DY115" s="5">
        <v>255849.24</v>
      </c>
      <c r="DZ115" s="5">
        <v>316375.33</v>
      </c>
      <c r="EA115" s="5">
        <v>351337.33</v>
      </c>
      <c r="EB115" s="5">
        <v>470071.05</v>
      </c>
      <c r="EC115" s="5">
        <v>302560.9</v>
      </c>
      <c r="ED115" s="5">
        <v>320771.58</v>
      </c>
      <c r="EE115" s="5">
        <v>909747.47</v>
      </c>
      <c r="EF115" s="5">
        <v>1107217.96</v>
      </c>
      <c r="EG115" s="5">
        <v>351569.47</v>
      </c>
      <c r="EH115" s="5">
        <v>355913.63</v>
      </c>
      <c r="EI115" s="3">
        <v>0</v>
      </c>
      <c r="EJ115" s="3">
        <v>0</v>
      </c>
      <c r="EK115" s="5">
        <v>35505.53</v>
      </c>
      <c r="EL115" s="5">
        <v>33353.2</v>
      </c>
      <c r="EM115" s="5">
        <v>57306.97</v>
      </c>
      <c r="EN115" s="5">
        <v>52946.5</v>
      </c>
      <c r="EO115" s="5">
        <v>444381.97</v>
      </c>
      <c r="EP115" s="5">
        <v>442213.33</v>
      </c>
      <c r="EQ115" s="3">
        <v>0</v>
      </c>
      <c r="ER115" s="3">
        <v>15722</v>
      </c>
      <c r="ES115" s="5">
        <v>209102.17</v>
      </c>
      <c r="ET115" s="5">
        <v>364366.6</v>
      </c>
      <c r="EU115" s="3">
        <v>0</v>
      </c>
      <c r="EV115" s="3">
        <v>0</v>
      </c>
      <c r="EW115" s="3">
        <v>0</v>
      </c>
      <c r="EX115" s="3">
        <v>0</v>
      </c>
      <c r="EY115" s="5">
        <v>265.93</v>
      </c>
      <c r="EZ115" s="3">
        <v>1378</v>
      </c>
      <c r="FA115" s="5">
        <v>7908905.63</v>
      </c>
      <c r="FB115" s="5">
        <v>8372809.57</v>
      </c>
      <c r="FC115" s="5">
        <v>59138.65</v>
      </c>
      <c r="FD115" s="3">
        <v>82184</v>
      </c>
      <c r="FE115" s="5">
        <v>209102.17</v>
      </c>
      <c r="FF115" s="5">
        <v>364366.6</v>
      </c>
      <c r="FG115" s="5">
        <v>7640664.81</v>
      </c>
      <c r="FH115" s="5">
        <v>7926258.97</v>
      </c>
      <c r="FI115" s="5">
        <v>1004004.01</v>
      </c>
      <c r="FJ115" s="4"/>
      <c r="FK115" s="5">
        <v>6636660.8</v>
      </c>
      <c r="FL115" s="4"/>
      <c r="FM115" s="3">
        <v>8883</v>
      </c>
      <c r="FN115" s="4"/>
      <c r="FO115" s="5">
        <v>64.65</v>
      </c>
      <c r="FP115" s="4"/>
      <c r="FQ115" s="3">
        <v>37183</v>
      </c>
      <c r="FR115" s="4"/>
      <c r="FS115" s="5">
        <v>69.09</v>
      </c>
      <c r="FT115" s="4"/>
      <c r="FU115" s="3">
        <v>39133</v>
      </c>
      <c r="FV115" s="4"/>
      <c r="FW115" s="5">
        <v>3765906.41</v>
      </c>
      <c r="FX115" s="4"/>
      <c r="FY115" s="5">
        <v>34649.43</v>
      </c>
      <c r="FZ115" s="4"/>
      <c r="GA115" s="3">
        <v>0</v>
      </c>
      <c r="GB115" s="4"/>
      <c r="GC115" s="5">
        <v>3731256.98</v>
      </c>
      <c r="GD115" s="4"/>
      <c r="GE115" s="5">
        <v>99409.27</v>
      </c>
      <c r="GF115" s="4"/>
      <c r="GG115" s="3">
        <v>0</v>
      </c>
      <c r="GH115" s="4"/>
      <c r="GI115" s="4"/>
      <c r="GJ115" s="4"/>
    </row>
    <row r="116" spans="1:192" ht="12.75">
      <c r="A116" s="2" t="s">
        <v>217</v>
      </c>
      <c r="B116" s="2" t="s">
        <v>218</v>
      </c>
      <c r="C116" s="3">
        <v>169</v>
      </c>
      <c r="D116" s="4"/>
      <c r="E116" s="5">
        <v>429.97</v>
      </c>
      <c r="F116" s="4"/>
      <c r="G116" s="31">
        <v>-0.19</v>
      </c>
      <c r="H116" s="4"/>
      <c r="I116" s="5">
        <v>458.75</v>
      </c>
      <c r="J116" s="4"/>
      <c r="K116" s="5">
        <v>479.73</v>
      </c>
      <c r="L116" s="4"/>
      <c r="M116" s="3">
        <v>25682333</v>
      </c>
      <c r="N116" s="4"/>
      <c r="O116" s="24">
        <v>25</v>
      </c>
      <c r="P116" s="25"/>
      <c r="Q116" s="24">
        <v>25</v>
      </c>
      <c r="R116" s="25"/>
      <c r="S116" s="24">
        <v>0</v>
      </c>
      <c r="T116" s="25"/>
      <c r="U116" s="24">
        <v>0</v>
      </c>
      <c r="V116" s="25"/>
      <c r="W116" s="24">
        <v>17.3</v>
      </c>
      <c r="X116" s="25"/>
      <c r="Y116" s="24">
        <v>42.3</v>
      </c>
      <c r="Z116" s="25"/>
      <c r="AA116" s="5">
        <v>4151616.05</v>
      </c>
      <c r="AB116" s="4"/>
      <c r="AC116" s="5">
        <v>957590.05</v>
      </c>
      <c r="AD116" s="3">
        <v>1007715</v>
      </c>
      <c r="AE116" s="5">
        <v>220179.31</v>
      </c>
      <c r="AF116" s="3">
        <v>98000</v>
      </c>
      <c r="AG116" s="5">
        <v>855.07</v>
      </c>
      <c r="AH116" s="3">
        <v>0</v>
      </c>
      <c r="AI116" s="3">
        <v>2087926</v>
      </c>
      <c r="AJ116" s="3">
        <v>1965624</v>
      </c>
      <c r="AK116" s="3">
        <v>0</v>
      </c>
      <c r="AL116" s="3">
        <v>23577</v>
      </c>
      <c r="AM116" s="3">
        <v>0</v>
      </c>
      <c r="AN116" s="3">
        <v>0</v>
      </c>
      <c r="AO116" s="3">
        <v>0</v>
      </c>
      <c r="AP116" s="3">
        <v>0</v>
      </c>
      <c r="AQ116" s="3">
        <v>56116</v>
      </c>
      <c r="AR116" s="3">
        <v>49841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350</v>
      </c>
      <c r="AZ116" s="3">
        <v>0</v>
      </c>
      <c r="BA116" s="5">
        <v>3323016.43</v>
      </c>
      <c r="BB116" s="3">
        <v>3144757</v>
      </c>
      <c r="BC116" s="3">
        <v>0</v>
      </c>
      <c r="BD116" s="3">
        <v>0</v>
      </c>
      <c r="BE116" s="3">
        <v>19779</v>
      </c>
      <c r="BF116" s="3">
        <v>19098</v>
      </c>
      <c r="BG116" s="3">
        <v>2000</v>
      </c>
      <c r="BH116" s="3">
        <v>0</v>
      </c>
      <c r="BI116" s="3">
        <v>25</v>
      </c>
      <c r="BJ116" s="3">
        <v>25</v>
      </c>
      <c r="BK116" s="3">
        <v>34840</v>
      </c>
      <c r="BL116" s="3">
        <v>57938</v>
      </c>
      <c r="BM116" s="3">
        <v>0</v>
      </c>
      <c r="BN116" s="3">
        <v>0</v>
      </c>
      <c r="BO116" s="3">
        <v>140160</v>
      </c>
      <c r="BP116" s="3">
        <v>128960</v>
      </c>
      <c r="BQ116" s="3">
        <v>7043</v>
      </c>
      <c r="BR116" s="3">
        <v>3484</v>
      </c>
      <c r="BS116" s="3">
        <v>0</v>
      </c>
      <c r="BT116" s="3">
        <v>0</v>
      </c>
      <c r="BU116" s="5">
        <v>1989.77</v>
      </c>
      <c r="BV116" s="3">
        <v>2000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5">
        <v>110783.22</v>
      </c>
      <c r="CD116" s="3">
        <v>61742</v>
      </c>
      <c r="CE116" s="5">
        <v>316619.99</v>
      </c>
      <c r="CF116" s="3">
        <v>273247</v>
      </c>
      <c r="CG116" s="5">
        <v>575168.19</v>
      </c>
      <c r="CH116" s="3">
        <v>508180</v>
      </c>
      <c r="CI116" s="5">
        <v>11167.72</v>
      </c>
      <c r="CJ116" s="3">
        <v>0</v>
      </c>
      <c r="CK116" s="3">
        <v>0</v>
      </c>
      <c r="CL116" s="3">
        <v>0</v>
      </c>
      <c r="CM116" s="3">
        <v>0</v>
      </c>
      <c r="CN116" s="3">
        <v>0</v>
      </c>
      <c r="CO116" s="3">
        <v>0</v>
      </c>
      <c r="CP116" s="3">
        <v>0</v>
      </c>
      <c r="CQ116" s="3">
        <v>4618</v>
      </c>
      <c r="CR116" s="3">
        <v>0</v>
      </c>
      <c r="CS116" s="3">
        <v>0</v>
      </c>
      <c r="CT116" s="3">
        <v>0</v>
      </c>
      <c r="CU116" s="5">
        <v>15785.72</v>
      </c>
      <c r="CV116" s="3">
        <v>0</v>
      </c>
      <c r="CW116" s="5">
        <v>4230590.33</v>
      </c>
      <c r="CX116" s="3">
        <v>3926184</v>
      </c>
      <c r="CY116" s="5">
        <v>1465689.4</v>
      </c>
      <c r="CZ116" s="5">
        <v>1276511.66</v>
      </c>
      <c r="DA116" s="5">
        <v>219339.46</v>
      </c>
      <c r="DB116" s="5">
        <v>195283.77</v>
      </c>
      <c r="DC116" s="5">
        <v>137143.92</v>
      </c>
      <c r="DD116" s="5">
        <v>135419.36</v>
      </c>
      <c r="DE116" s="3">
        <v>0</v>
      </c>
      <c r="DF116" s="3">
        <v>0</v>
      </c>
      <c r="DG116" s="5">
        <v>47056.97</v>
      </c>
      <c r="DH116" s="5">
        <v>13513.98</v>
      </c>
      <c r="DI116" s="5">
        <v>265022.85</v>
      </c>
      <c r="DJ116" s="5">
        <v>243731.05</v>
      </c>
      <c r="DK116" s="5">
        <v>2134252.6</v>
      </c>
      <c r="DL116" s="5">
        <v>1864459.82</v>
      </c>
      <c r="DM116" s="5">
        <v>140550.83</v>
      </c>
      <c r="DN116" s="5">
        <v>146393.05</v>
      </c>
      <c r="DO116" s="5">
        <v>78817.99</v>
      </c>
      <c r="DP116" s="5">
        <v>79608.54</v>
      </c>
      <c r="DQ116" s="5">
        <v>427122.19</v>
      </c>
      <c r="DR116" s="5">
        <v>378926.89</v>
      </c>
      <c r="DS116" s="5">
        <v>150297.57</v>
      </c>
      <c r="DT116" s="5">
        <v>130951.36</v>
      </c>
      <c r="DU116" s="5">
        <v>913.43</v>
      </c>
      <c r="DV116" s="3">
        <v>0</v>
      </c>
      <c r="DW116" s="5">
        <v>797702.01</v>
      </c>
      <c r="DX116" s="5">
        <v>735879.84</v>
      </c>
      <c r="DY116" s="5">
        <v>204323.67</v>
      </c>
      <c r="DZ116" s="5">
        <v>199638.97</v>
      </c>
      <c r="EA116" s="5">
        <v>315291.68</v>
      </c>
      <c r="EB116" s="5">
        <v>310411.85</v>
      </c>
      <c r="EC116" s="5">
        <v>206278.49</v>
      </c>
      <c r="ED116" s="5">
        <v>172441.63</v>
      </c>
      <c r="EE116" s="5">
        <v>725893.84</v>
      </c>
      <c r="EF116" s="5">
        <v>682492.45</v>
      </c>
      <c r="EG116" s="5">
        <v>284677.19</v>
      </c>
      <c r="EH116" s="5">
        <v>290386.44</v>
      </c>
      <c r="EI116" s="3">
        <v>0</v>
      </c>
      <c r="EJ116" s="3">
        <v>0</v>
      </c>
      <c r="EK116" s="3">
        <v>0</v>
      </c>
      <c r="EL116" s="3">
        <v>0</v>
      </c>
      <c r="EM116" s="3">
        <v>0</v>
      </c>
      <c r="EN116" s="3">
        <v>0</v>
      </c>
      <c r="EO116" s="5">
        <v>284677.19</v>
      </c>
      <c r="EP116" s="5">
        <v>290386.44</v>
      </c>
      <c r="EQ116" s="5">
        <v>9533.02</v>
      </c>
      <c r="ER116" s="5">
        <v>148873.13</v>
      </c>
      <c r="ES116" s="5">
        <v>274518.76</v>
      </c>
      <c r="ET116" s="5">
        <v>122521.25</v>
      </c>
      <c r="EU116" s="3">
        <v>0</v>
      </c>
      <c r="EV116" s="3">
        <v>0</v>
      </c>
      <c r="EW116" s="3">
        <v>0</v>
      </c>
      <c r="EX116" s="3">
        <v>0</v>
      </c>
      <c r="EY116" s="3">
        <v>5537</v>
      </c>
      <c r="EZ116" s="3">
        <v>0</v>
      </c>
      <c r="FA116" s="5">
        <v>4232114.42</v>
      </c>
      <c r="FB116" s="5">
        <v>3844612.93</v>
      </c>
      <c r="FC116" s="5">
        <v>33655.81</v>
      </c>
      <c r="FD116" s="5">
        <v>169415.13</v>
      </c>
      <c r="FE116" s="5">
        <v>274518.76</v>
      </c>
      <c r="FF116" s="5">
        <v>122521.25</v>
      </c>
      <c r="FG116" s="5">
        <v>3923939.85</v>
      </c>
      <c r="FH116" s="5">
        <v>3552676.55</v>
      </c>
      <c r="FI116" s="5">
        <v>371527.34</v>
      </c>
      <c r="FJ116" s="4"/>
      <c r="FK116" s="5">
        <v>3552412.51</v>
      </c>
      <c r="FL116" s="4"/>
      <c r="FM116" s="3">
        <v>8262</v>
      </c>
      <c r="FN116" s="4"/>
      <c r="FO116" s="5">
        <v>41.27</v>
      </c>
      <c r="FP116" s="4"/>
      <c r="FQ116" s="3">
        <v>37083</v>
      </c>
      <c r="FR116" s="4"/>
      <c r="FS116" s="5">
        <v>44.39</v>
      </c>
      <c r="FT116" s="4"/>
      <c r="FU116" s="3">
        <v>38755</v>
      </c>
      <c r="FV116" s="4"/>
      <c r="FW116" s="5">
        <v>592176.99</v>
      </c>
      <c r="FX116" s="4"/>
      <c r="FY116" s="5">
        <v>6173.96</v>
      </c>
      <c r="FZ116" s="4"/>
      <c r="GA116" s="3">
        <v>0</v>
      </c>
      <c r="GB116" s="4"/>
      <c r="GC116" s="5">
        <v>586003.03</v>
      </c>
      <c r="GD116" s="4"/>
      <c r="GE116" s="3">
        <v>0</v>
      </c>
      <c r="GF116" s="4"/>
      <c r="GG116" s="3">
        <v>0</v>
      </c>
      <c r="GH116" s="4"/>
      <c r="GI116" s="4"/>
      <c r="GJ116" s="4"/>
    </row>
    <row r="117" spans="1:192" ht="12.75">
      <c r="A117" s="2" t="s">
        <v>219</v>
      </c>
      <c r="B117" s="2" t="s">
        <v>220</v>
      </c>
      <c r="C117" s="3">
        <v>258</v>
      </c>
      <c r="D117" s="4"/>
      <c r="E117" s="5">
        <v>818.6</v>
      </c>
      <c r="F117" s="4"/>
      <c r="G117" s="31">
        <v>0</v>
      </c>
      <c r="H117" s="4"/>
      <c r="I117" s="5">
        <v>849.94</v>
      </c>
      <c r="J117" s="4"/>
      <c r="K117" s="5">
        <v>862.55</v>
      </c>
      <c r="L117" s="4"/>
      <c r="M117" s="3">
        <v>53905095</v>
      </c>
      <c r="N117" s="4"/>
      <c r="O117" s="24">
        <v>25.12</v>
      </c>
      <c r="P117" s="25"/>
      <c r="Q117" s="24">
        <v>25</v>
      </c>
      <c r="R117" s="25"/>
      <c r="S117" s="24">
        <v>0.12</v>
      </c>
      <c r="T117" s="25"/>
      <c r="U117" s="24">
        <v>0</v>
      </c>
      <c r="V117" s="25"/>
      <c r="W117" s="24">
        <v>14.18</v>
      </c>
      <c r="X117" s="25"/>
      <c r="Y117" s="24">
        <v>39.3</v>
      </c>
      <c r="Z117" s="25"/>
      <c r="AA117" s="3">
        <v>8363616</v>
      </c>
      <c r="AB117" s="4"/>
      <c r="AC117" s="5">
        <v>1861279.36</v>
      </c>
      <c r="AD117" s="3">
        <v>1937624</v>
      </c>
      <c r="AE117" s="5">
        <v>790539.38</v>
      </c>
      <c r="AF117" s="3">
        <v>230500</v>
      </c>
      <c r="AG117" s="3">
        <v>0</v>
      </c>
      <c r="AH117" s="3">
        <v>0</v>
      </c>
      <c r="AI117" s="3">
        <v>3628186</v>
      </c>
      <c r="AJ117" s="3">
        <v>3570132</v>
      </c>
      <c r="AK117" s="3">
        <v>0</v>
      </c>
      <c r="AL117" s="3">
        <v>43615</v>
      </c>
      <c r="AM117" s="3">
        <v>0</v>
      </c>
      <c r="AN117" s="3">
        <v>138477</v>
      </c>
      <c r="AO117" s="3">
        <v>0</v>
      </c>
      <c r="AP117" s="3">
        <v>0</v>
      </c>
      <c r="AQ117" s="3">
        <v>0</v>
      </c>
      <c r="AR117" s="3">
        <v>21017</v>
      </c>
      <c r="AS117" s="3">
        <v>0</v>
      </c>
      <c r="AT117" s="3">
        <v>0</v>
      </c>
      <c r="AU117" s="3">
        <v>263161</v>
      </c>
      <c r="AV117" s="3">
        <v>260000</v>
      </c>
      <c r="AW117" s="3">
        <v>0</v>
      </c>
      <c r="AX117" s="3">
        <v>0</v>
      </c>
      <c r="AY117" s="5">
        <v>67977.8</v>
      </c>
      <c r="AZ117" s="3">
        <v>0</v>
      </c>
      <c r="BA117" s="5">
        <v>6611143.54</v>
      </c>
      <c r="BB117" s="3">
        <v>6201365</v>
      </c>
      <c r="BC117" s="3">
        <v>0</v>
      </c>
      <c r="BD117" s="3">
        <v>0</v>
      </c>
      <c r="BE117" s="3">
        <v>35563</v>
      </c>
      <c r="BF117" s="3">
        <v>35328</v>
      </c>
      <c r="BG117" s="5">
        <v>3999.65</v>
      </c>
      <c r="BH117" s="3">
        <v>0</v>
      </c>
      <c r="BI117" s="3">
        <v>0</v>
      </c>
      <c r="BJ117" s="3">
        <v>0</v>
      </c>
      <c r="BK117" s="3">
        <v>14463</v>
      </c>
      <c r="BL117" s="3">
        <v>34007</v>
      </c>
      <c r="BM117" s="3">
        <v>0</v>
      </c>
      <c r="BN117" s="3">
        <v>0</v>
      </c>
      <c r="BO117" s="3">
        <v>210240</v>
      </c>
      <c r="BP117" s="3">
        <v>211296</v>
      </c>
      <c r="BQ117" s="3">
        <v>9116</v>
      </c>
      <c r="BR117" s="3">
        <v>0</v>
      </c>
      <c r="BS117" s="5">
        <v>30111.25</v>
      </c>
      <c r="BT117" s="3">
        <v>0</v>
      </c>
      <c r="BU117" s="5">
        <v>3464.29</v>
      </c>
      <c r="BV117" s="3">
        <v>4500</v>
      </c>
      <c r="BW117" s="3">
        <v>0</v>
      </c>
      <c r="BX117" s="3">
        <v>0</v>
      </c>
      <c r="BY117" s="3">
        <v>88500</v>
      </c>
      <c r="BZ117" s="3">
        <v>92000</v>
      </c>
      <c r="CA117" s="3">
        <v>0</v>
      </c>
      <c r="CB117" s="3">
        <v>0</v>
      </c>
      <c r="CC117" s="5">
        <v>2527552.18</v>
      </c>
      <c r="CD117" s="3">
        <v>2597095</v>
      </c>
      <c r="CE117" s="5">
        <v>2923009.37</v>
      </c>
      <c r="CF117" s="3">
        <v>2974226</v>
      </c>
      <c r="CG117" s="5">
        <v>645771.15</v>
      </c>
      <c r="CH117" s="3">
        <v>648048</v>
      </c>
      <c r="CI117" s="5">
        <v>4944.73</v>
      </c>
      <c r="CJ117" s="3">
        <v>0</v>
      </c>
      <c r="CK117" s="3">
        <v>0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5">
        <v>4944.73</v>
      </c>
      <c r="CV117" s="3">
        <v>0</v>
      </c>
      <c r="CW117" s="5">
        <v>10184868.79</v>
      </c>
      <c r="CX117" s="3">
        <v>9823639</v>
      </c>
      <c r="CY117" s="5">
        <v>2861917.87</v>
      </c>
      <c r="CZ117" s="3">
        <v>3011444</v>
      </c>
      <c r="DA117" s="5">
        <v>409348.6</v>
      </c>
      <c r="DB117" s="3">
        <v>459272</v>
      </c>
      <c r="DC117" s="5">
        <v>377831.73</v>
      </c>
      <c r="DD117" s="3">
        <v>382723</v>
      </c>
      <c r="DE117" s="3">
        <v>0</v>
      </c>
      <c r="DF117" s="3">
        <v>0</v>
      </c>
      <c r="DG117" s="5">
        <v>213794.03</v>
      </c>
      <c r="DH117" s="3">
        <v>194885</v>
      </c>
      <c r="DI117" s="5">
        <v>127083.63</v>
      </c>
      <c r="DJ117" s="3">
        <v>110522</v>
      </c>
      <c r="DK117" s="5">
        <v>3989975.86</v>
      </c>
      <c r="DL117" s="3">
        <v>4158846</v>
      </c>
      <c r="DM117" s="5">
        <v>141356.44</v>
      </c>
      <c r="DN117" s="3">
        <v>147167</v>
      </c>
      <c r="DO117" s="5">
        <v>147863.03</v>
      </c>
      <c r="DP117" s="3">
        <v>172938</v>
      </c>
      <c r="DQ117" s="5">
        <v>665270.38</v>
      </c>
      <c r="DR117" s="3">
        <v>625436</v>
      </c>
      <c r="DS117" s="5">
        <v>402496.51</v>
      </c>
      <c r="DT117" s="3">
        <v>437772</v>
      </c>
      <c r="DU117" s="5">
        <v>6959.48</v>
      </c>
      <c r="DV117" s="3">
        <v>12000</v>
      </c>
      <c r="DW117" s="5">
        <v>1363945.84</v>
      </c>
      <c r="DX117" s="3">
        <v>1395313</v>
      </c>
      <c r="DY117" s="5">
        <v>204043.38</v>
      </c>
      <c r="DZ117" s="3">
        <v>238090</v>
      </c>
      <c r="EA117" s="5">
        <v>310943.94</v>
      </c>
      <c r="EB117" s="5">
        <v>329455.34</v>
      </c>
      <c r="EC117" s="5">
        <v>289438.98</v>
      </c>
      <c r="ED117" s="3">
        <v>303967</v>
      </c>
      <c r="EE117" s="5">
        <v>804426.3</v>
      </c>
      <c r="EF117" s="5">
        <v>871512.34</v>
      </c>
      <c r="EG117" s="5">
        <v>410094.71</v>
      </c>
      <c r="EH117" s="5">
        <v>408151.11</v>
      </c>
      <c r="EI117" s="3">
        <v>0</v>
      </c>
      <c r="EJ117" s="3">
        <v>0</v>
      </c>
      <c r="EK117" s="3">
        <v>0</v>
      </c>
      <c r="EL117" s="3">
        <v>1000</v>
      </c>
      <c r="EM117" s="3">
        <v>0</v>
      </c>
      <c r="EN117" s="3">
        <v>0</v>
      </c>
      <c r="EO117" s="5">
        <v>410094.71</v>
      </c>
      <c r="EP117" s="5">
        <v>409151.11</v>
      </c>
      <c r="EQ117" s="5">
        <v>6223654.28</v>
      </c>
      <c r="ER117" s="3">
        <v>5231430</v>
      </c>
      <c r="ES117" s="5">
        <v>543438.41</v>
      </c>
      <c r="ET117" s="3">
        <v>520093</v>
      </c>
      <c r="EU117" s="3">
        <v>0</v>
      </c>
      <c r="EV117" s="3">
        <v>0</v>
      </c>
      <c r="EW117" s="3">
        <v>0</v>
      </c>
      <c r="EX117" s="3">
        <v>0</v>
      </c>
      <c r="EY117" s="3">
        <v>4494</v>
      </c>
      <c r="EZ117" s="3">
        <v>0</v>
      </c>
      <c r="FA117" s="5">
        <v>13340029.4</v>
      </c>
      <c r="FB117" s="5">
        <v>12586345.45</v>
      </c>
      <c r="FC117" s="5">
        <v>6384284.13</v>
      </c>
      <c r="FD117" s="3">
        <v>5587429</v>
      </c>
      <c r="FE117" s="5">
        <v>543438.41</v>
      </c>
      <c r="FF117" s="3">
        <v>520093</v>
      </c>
      <c r="FG117" s="5">
        <v>6412306.86</v>
      </c>
      <c r="FH117" s="5">
        <v>6478823.45</v>
      </c>
      <c r="FI117" s="5">
        <v>706944.63</v>
      </c>
      <c r="FJ117" s="4"/>
      <c r="FK117" s="5">
        <v>5705362.23</v>
      </c>
      <c r="FL117" s="4"/>
      <c r="FM117" s="3">
        <v>6969</v>
      </c>
      <c r="FN117" s="4"/>
      <c r="FO117" s="5">
        <v>69.04</v>
      </c>
      <c r="FP117" s="4"/>
      <c r="FQ117" s="3">
        <v>38246</v>
      </c>
      <c r="FR117" s="4"/>
      <c r="FS117" s="5">
        <v>74.55</v>
      </c>
      <c r="FT117" s="4"/>
      <c r="FU117" s="3">
        <v>40157</v>
      </c>
      <c r="FV117" s="4"/>
      <c r="FW117" s="5">
        <v>1533865.25</v>
      </c>
      <c r="FX117" s="4"/>
      <c r="FY117" s="5">
        <v>53002.75</v>
      </c>
      <c r="FZ117" s="4"/>
      <c r="GA117" s="3">
        <v>0</v>
      </c>
      <c r="GB117" s="4"/>
      <c r="GC117" s="5">
        <v>1480862.5</v>
      </c>
      <c r="GD117" s="4"/>
      <c r="GE117" s="5">
        <v>4328983.82</v>
      </c>
      <c r="GF117" s="4"/>
      <c r="GG117" s="3">
        <v>0</v>
      </c>
      <c r="GH117" s="4"/>
      <c r="GI117" s="4"/>
      <c r="GJ117" s="4"/>
    </row>
    <row r="118" spans="1:192" ht="12.75">
      <c r="A118" s="2" t="s">
        <v>221</v>
      </c>
      <c r="B118" s="2" t="s">
        <v>222</v>
      </c>
      <c r="C118" s="3">
        <v>180</v>
      </c>
      <c r="D118" s="4"/>
      <c r="E118" s="5">
        <v>504.63</v>
      </c>
      <c r="F118" s="4"/>
      <c r="G118" s="31">
        <v>0.09</v>
      </c>
      <c r="H118" s="4"/>
      <c r="I118" s="5">
        <v>538.08</v>
      </c>
      <c r="J118" s="4"/>
      <c r="K118" s="5">
        <v>543.14</v>
      </c>
      <c r="L118" s="4"/>
      <c r="M118" s="3">
        <v>42426575</v>
      </c>
      <c r="N118" s="4"/>
      <c r="O118" s="24">
        <v>25</v>
      </c>
      <c r="P118" s="25"/>
      <c r="Q118" s="24">
        <v>25</v>
      </c>
      <c r="R118" s="25"/>
      <c r="S118" s="24">
        <v>0</v>
      </c>
      <c r="T118" s="25"/>
      <c r="U118" s="24">
        <v>0</v>
      </c>
      <c r="V118" s="25"/>
      <c r="W118" s="24">
        <v>11</v>
      </c>
      <c r="X118" s="25"/>
      <c r="Y118" s="24">
        <v>36</v>
      </c>
      <c r="Z118" s="25"/>
      <c r="AA118" s="5">
        <v>3321641.14</v>
      </c>
      <c r="AB118" s="4"/>
      <c r="AC118" s="5">
        <v>1558873.39</v>
      </c>
      <c r="AD118" s="3">
        <v>1596810</v>
      </c>
      <c r="AE118" s="5">
        <v>354183.7</v>
      </c>
      <c r="AF118" s="3">
        <v>239915</v>
      </c>
      <c r="AG118" s="3">
        <v>0</v>
      </c>
      <c r="AH118" s="3">
        <v>0</v>
      </c>
      <c r="AI118" s="3">
        <v>2078360</v>
      </c>
      <c r="AJ118" s="3">
        <v>2037428</v>
      </c>
      <c r="AK118" s="3">
        <v>0</v>
      </c>
      <c r="AL118" s="3">
        <v>27439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14669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700</v>
      </c>
      <c r="AZ118" s="3">
        <v>0</v>
      </c>
      <c r="BA118" s="5">
        <v>3992117.09</v>
      </c>
      <c r="BB118" s="3">
        <v>3916261</v>
      </c>
      <c r="BC118" s="3">
        <v>0</v>
      </c>
      <c r="BD118" s="3">
        <v>0</v>
      </c>
      <c r="BE118" s="3">
        <v>22394</v>
      </c>
      <c r="BF118" s="3">
        <v>22225</v>
      </c>
      <c r="BG118" s="5">
        <v>10195.33</v>
      </c>
      <c r="BH118" s="3">
        <v>4000</v>
      </c>
      <c r="BI118" s="3">
        <v>25</v>
      </c>
      <c r="BJ118" s="3">
        <v>0</v>
      </c>
      <c r="BK118" s="3">
        <v>40398</v>
      </c>
      <c r="BL118" s="3">
        <v>47415</v>
      </c>
      <c r="BM118" s="3">
        <v>0</v>
      </c>
      <c r="BN118" s="3">
        <v>0</v>
      </c>
      <c r="BO118" s="3">
        <v>384000</v>
      </c>
      <c r="BP118" s="3">
        <v>399776</v>
      </c>
      <c r="BQ118" s="3">
        <v>65754</v>
      </c>
      <c r="BR118" s="3">
        <v>0</v>
      </c>
      <c r="BS118" s="3">
        <v>0</v>
      </c>
      <c r="BT118" s="3">
        <v>0</v>
      </c>
      <c r="BU118" s="5">
        <v>2381.46</v>
      </c>
      <c r="BV118" s="3">
        <v>2000</v>
      </c>
      <c r="BW118" s="3">
        <v>0</v>
      </c>
      <c r="BX118" s="3">
        <v>0</v>
      </c>
      <c r="BY118" s="3">
        <v>132000</v>
      </c>
      <c r="BZ118" s="3">
        <v>138900</v>
      </c>
      <c r="CA118" s="3">
        <v>0</v>
      </c>
      <c r="CB118" s="3">
        <v>0</v>
      </c>
      <c r="CC118" s="5">
        <v>64240.26</v>
      </c>
      <c r="CD118" s="3">
        <v>24725</v>
      </c>
      <c r="CE118" s="5">
        <v>721388.05</v>
      </c>
      <c r="CF118" s="3">
        <v>639041</v>
      </c>
      <c r="CG118" s="5">
        <v>644103.33</v>
      </c>
      <c r="CH118" s="5">
        <v>627143.25</v>
      </c>
      <c r="CI118" s="3">
        <v>122400</v>
      </c>
      <c r="CJ118" s="3">
        <v>75000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122400</v>
      </c>
      <c r="CV118" s="3">
        <v>75000</v>
      </c>
      <c r="CW118" s="5">
        <v>5480008.47</v>
      </c>
      <c r="CX118" s="5">
        <v>5257445.25</v>
      </c>
      <c r="CY118" s="5">
        <v>1837469.52</v>
      </c>
      <c r="CZ118" s="3">
        <v>1739870</v>
      </c>
      <c r="DA118" s="5">
        <v>354064.06</v>
      </c>
      <c r="DB118" s="3">
        <v>381640</v>
      </c>
      <c r="DC118" s="5">
        <v>194471.19</v>
      </c>
      <c r="DD118" s="3">
        <v>234751</v>
      </c>
      <c r="DE118" s="3">
        <v>0</v>
      </c>
      <c r="DF118" s="3">
        <v>0</v>
      </c>
      <c r="DG118" s="5">
        <v>203244.34</v>
      </c>
      <c r="DH118" s="3">
        <v>162272</v>
      </c>
      <c r="DI118" s="5">
        <v>230590.67</v>
      </c>
      <c r="DJ118" s="3">
        <v>196508</v>
      </c>
      <c r="DK118" s="5">
        <v>2819839.78</v>
      </c>
      <c r="DL118" s="3">
        <v>2715041</v>
      </c>
      <c r="DM118" s="5">
        <v>195272.6</v>
      </c>
      <c r="DN118" s="3">
        <v>196123</v>
      </c>
      <c r="DO118" s="5">
        <v>38305.2</v>
      </c>
      <c r="DP118" s="3">
        <v>36985</v>
      </c>
      <c r="DQ118" s="5">
        <v>514560.96</v>
      </c>
      <c r="DR118" s="3">
        <v>493341</v>
      </c>
      <c r="DS118" s="5">
        <v>278532.82</v>
      </c>
      <c r="DT118" s="3">
        <v>356943</v>
      </c>
      <c r="DU118" s="5">
        <v>4516.55</v>
      </c>
      <c r="DV118" s="3">
        <v>6000</v>
      </c>
      <c r="DW118" s="5">
        <v>1031188.13</v>
      </c>
      <c r="DX118" s="3">
        <v>1089392</v>
      </c>
      <c r="DY118" s="5">
        <v>133593.89</v>
      </c>
      <c r="DZ118" s="3">
        <v>157100</v>
      </c>
      <c r="EA118" s="5">
        <v>291354.4</v>
      </c>
      <c r="EB118" s="5">
        <v>340360.94</v>
      </c>
      <c r="EC118" s="5">
        <v>272192.66</v>
      </c>
      <c r="ED118" s="3">
        <v>274856</v>
      </c>
      <c r="EE118" s="5">
        <v>697140.95</v>
      </c>
      <c r="EF118" s="5">
        <v>772316.94</v>
      </c>
      <c r="EG118" s="5">
        <v>340487.59</v>
      </c>
      <c r="EH118" s="3">
        <v>332665</v>
      </c>
      <c r="EI118" s="3">
        <v>0</v>
      </c>
      <c r="EJ118" s="3">
        <v>0</v>
      </c>
      <c r="EK118" s="3">
        <v>0</v>
      </c>
      <c r="EL118" s="3">
        <v>0</v>
      </c>
      <c r="EM118" s="3">
        <v>0</v>
      </c>
      <c r="EN118" s="3">
        <v>0</v>
      </c>
      <c r="EO118" s="5">
        <v>340487.59</v>
      </c>
      <c r="EP118" s="3">
        <v>332665</v>
      </c>
      <c r="EQ118" s="5">
        <v>236926.06</v>
      </c>
      <c r="ER118" s="3">
        <v>0</v>
      </c>
      <c r="ES118" s="5">
        <v>273348.5</v>
      </c>
      <c r="ET118" s="3">
        <v>262117</v>
      </c>
      <c r="EU118" s="5">
        <v>30460.42</v>
      </c>
      <c r="EV118" s="3">
        <v>0</v>
      </c>
      <c r="EW118" s="3">
        <v>0</v>
      </c>
      <c r="EX118" s="3">
        <v>0</v>
      </c>
      <c r="EY118" s="3">
        <v>0</v>
      </c>
      <c r="EZ118" s="3">
        <v>0</v>
      </c>
      <c r="FA118" s="5">
        <v>5429391.43</v>
      </c>
      <c r="FB118" s="5">
        <v>5171531.94</v>
      </c>
      <c r="FC118" s="5">
        <v>298657.07</v>
      </c>
      <c r="FD118" s="3">
        <v>129700</v>
      </c>
      <c r="FE118" s="5">
        <v>273348.5</v>
      </c>
      <c r="FF118" s="3">
        <v>262117</v>
      </c>
      <c r="FG118" s="5">
        <v>4857385.86</v>
      </c>
      <c r="FH118" s="5">
        <v>4779714.94</v>
      </c>
      <c r="FI118" s="5">
        <v>657032.73</v>
      </c>
      <c r="FJ118" s="4"/>
      <c r="FK118" s="5">
        <v>4200353.13</v>
      </c>
      <c r="FL118" s="4"/>
      <c r="FM118" s="3">
        <v>8323</v>
      </c>
      <c r="FN118" s="4"/>
      <c r="FO118" s="5">
        <v>39.73</v>
      </c>
      <c r="FP118" s="4"/>
      <c r="FQ118" s="3">
        <v>38348</v>
      </c>
      <c r="FR118" s="4"/>
      <c r="FS118" s="5">
        <v>44.23</v>
      </c>
      <c r="FT118" s="4"/>
      <c r="FU118" s="3">
        <v>41843</v>
      </c>
      <c r="FV118" s="4"/>
      <c r="FW118" s="5">
        <v>631095.59</v>
      </c>
      <c r="FX118" s="4"/>
      <c r="FY118" s="5">
        <v>6804.65</v>
      </c>
      <c r="FZ118" s="4"/>
      <c r="GA118" s="3">
        <v>0</v>
      </c>
      <c r="GB118" s="4"/>
      <c r="GC118" s="5">
        <v>624290.94</v>
      </c>
      <c r="GD118" s="4"/>
      <c r="GE118" s="3">
        <v>0</v>
      </c>
      <c r="GF118" s="4"/>
      <c r="GG118" s="3">
        <v>0</v>
      </c>
      <c r="GH118" s="4"/>
      <c r="GI118" s="4"/>
      <c r="GJ118" s="4"/>
    </row>
    <row r="119" spans="1:192" ht="12.75">
      <c r="A119" s="2" t="s">
        <v>223</v>
      </c>
      <c r="B119" s="2" t="s">
        <v>224</v>
      </c>
      <c r="C119" s="3">
        <v>357</v>
      </c>
      <c r="D119" s="4"/>
      <c r="E119" s="5">
        <v>1457.51</v>
      </c>
      <c r="F119" s="4"/>
      <c r="G119" s="31">
        <v>-0.07</v>
      </c>
      <c r="H119" s="4"/>
      <c r="I119" s="5">
        <v>1550.62</v>
      </c>
      <c r="J119" s="4"/>
      <c r="K119" s="5">
        <v>1598.98</v>
      </c>
      <c r="L119" s="4"/>
      <c r="M119" s="3">
        <v>122477142</v>
      </c>
      <c r="N119" s="4"/>
      <c r="O119" s="24">
        <v>25</v>
      </c>
      <c r="P119" s="25"/>
      <c r="Q119" s="24">
        <v>25</v>
      </c>
      <c r="R119" s="25"/>
      <c r="S119" s="24">
        <v>0</v>
      </c>
      <c r="T119" s="25"/>
      <c r="U119" s="24">
        <v>0</v>
      </c>
      <c r="V119" s="25"/>
      <c r="W119" s="24">
        <v>5</v>
      </c>
      <c r="X119" s="25"/>
      <c r="Y119" s="24">
        <v>30</v>
      </c>
      <c r="Z119" s="25"/>
      <c r="AA119" s="5">
        <v>1197212.85</v>
      </c>
      <c r="AB119" s="4"/>
      <c r="AC119" s="5">
        <v>3494761.69</v>
      </c>
      <c r="AD119" s="3">
        <v>3578327</v>
      </c>
      <c r="AE119" s="5">
        <v>491435.44</v>
      </c>
      <c r="AF119" s="3">
        <v>269915</v>
      </c>
      <c r="AG119" s="3">
        <v>0</v>
      </c>
      <c r="AH119" s="3">
        <v>0</v>
      </c>
      <c r="AI119" s="3">
        <v>6084572</v>
      </c>
      <c r="AJ119" s="3">
        <v>5883183</v>
      </c>
      <c r="AK119" s="3">
        <v>0</v>
      </c>
      <c r="AL119" s="3">
        <v>79312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125389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5">
        <v>10070769.13</v>
      </c>
      <c r="BB119" s="3">
        <v>9936126</v>
      </c>
      <c r="BC119" s="3">
        <v>0</v>
      </c>
      <c r="BD119" s="3">
        <v>0</v>
      </c>
      <c r="BE119" s="3">
        <v>65926</v>
      </c>
      <c r="BF119" s="3">
        <v>64242</v>
      </c>
      <c r="BG119" s="5">
        <v>37080.84</v>
      </c>
      <c r="BH119" s="3">
        <v>0</v>
      </c>
      <c r="BI119" s="3">
        <v>700</v>
      </c>
      <c r="BJ119" s="3">
        <v>0</v>
      </c>
      <c r="BK119" s="3">
        <v>92398</v>
      </c>
      <c r="BL119" s="3">
        <v>106044</v>
      </c>
      <c r="BM119" s="3">
        <v>7215</v>
      </c>
      <c r="BN119" s="3">
        <v>0</v>
      </c>
      <c r="BO119" s="3">
        <v>530880</v>
      </c>
      <c r="BP119" s="3">
        <v>733418</v>
      </c>
      <c r="BQ119" s="3">
        <v>83999</v>
      </c>
      <c r="BR119" s="3">
        <v>75852</v>
      </c>
      <c r="BS119" s="3">
        <v>0</v>
      </c>
      <c r="BT119" s="3">
        <v>0</v>
      </c>
      <c r="BU119" s="5">
        <v>6861.58</v>
      </c>
      <c r="BV119" s="3">
        <v>6500</v>
      </c>
      <c r="BW119" s="3">
        <v>0</v>
      </c>
      <c r="BX119" s="3">
        <v>0</v>
      </c>
      <c r="BY119" s="3">
        <v>394900</v>
      </c>
      <c r="BZ119" s="3">
        <v>497760</v>
      </c>
      <c r="CA119" s="3">
        <v>0</v>
      </c>
      <c r="CB119" s="3">
        <v>0</v>
      </c>
      <c r="CC119" s="3">
        <v>37140</v>
      </c>
      <c r="CD119" s="3">
        <v>32218</v>
      </c>
      <c r="CE119" s="5">
        <v>1257100.42</v>
      </c>
      <c r="CF119" s="3">
        <v>1516034</v>
      </c>
      <c r="CG119" s="5">
        <v>2396161.74</v>
      </c>
      <c r="CH119" s="3">
        <v>2035567</v>
      </c>
      <c r="CI119" s="3">
        <v>0</v>
      </c>
      <c r="CJ119" s="3">
        <v>0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5">
        <v>13724031.29</v>
      </c>
      <c r="CX119" s="3">
        <v>13487727</v>
      </c>
      <c r="CY119" s="5">
        <v>5618053.38</v>
      </c>
      <c r="CZ119" s="3">
        <v>5655727</v>
      </c>
      <c r="DA119" s="5">
        <v>1012637.74</v>
      </c>
      <c r="DB119" s="3">
        <v>1143542</v>
      </c>
      <c r="DC119" s="5">
        <v>421246.62</v>
      </c>
      <c r="DD119" s="3">
        <v>417114</v>
      </c>
      <c r="DE119" s="3">
        <v>0</v>
      </c>
      <c r="DF119" s="3">
        <v>0</v>
      </c>
      <c r="DG119" s="5">
        <v>469418.34</v>
      </c>
      <c r="DH119" s="5">
        <v>626689.67</v>
      </c>
      <c r="DI119" s="5">
        <v>343926.18</v>
      </c>
      <c r="DJ119" s="3">
        <v>310099</v>
      </c>
      <c r="DK119" s="5">
        <v>7865282.26</v>
      </c>
      <c r="DL119" s="5">
        <v>8153171.67</v>
      </c>
      <c r="DM119" s="5">
        <v>364055.24</v>
      </c>
      <c r="DN119" s="3">
        <v>264625</v>
      </c>
      <c r="DO119" s="5">
        <v>234756.7</v>
      </c>
      <c r="DP119" s="3">
        <v>265648</v>
      </c>
      <c r="DQ119" s="5">
        <v>1200853.26</v>
      </c>
      <c r="DR119" s="3">
        <v>1316971</v>
      </c>
      <c r="DS119" s="5">
        <v>568466.95</v>
      </c>
      <c r="DT119" s="3">
        <v>441122</v>
      </c>
      <c r="DU119" s="5">
        <v>7508.77</v>
      </c>
      <c r="DV119" s="3">
        <v>14686</v>
      </c>
      <c r="DW119" s="5">
        <v>2375640.92</v>
      </c>
      <c r="DX119" s="3">
        <v>2303052</v>
      </c>
      <c r="DY119" s="5">
        <v>433606.86</v>
      </c>
      <c r="DZ119" s="3">
        <v>520735</v>
      </c>
      <c r="EA119" s="5">
        <v>869428.82</v>
      </c>
      <c r="EB119" s="3">
        <v>880900</v>
      </c>
      <c r="EC119" s="5">
        <v>776612.94</v>
      </c>
      <c r="ED119" s="3">
        <v>828064</v>
      </c>
      <c r="EE119" s="5">
        <v>2079648.62</v>
      </c>
      <c r="EF119" s="3">
        <v>2229699</v>
      </c>
      <c r="EG119" s="5">
        <v>877463.1</v>
      </c>
      <c r="EH119" s="3">
        <v>887981</v>
      </c>
      <c r="EI119" s="3">
        <v>0</v>
      </c>
      <c r="EJ119" s="3">
        <v>0</v>
      </c>
      <c r="EK119" s="5">
        <v>9979.24</v>
      </c>
      <c r="EL119" s="3">
        <v>9000</v>
      </c>
      <c r="EM119" s="3">
        <v>0</v>
      </c>
      <c r="EN119" s="3">
        <v>0</v>
      </c>
      <c r="EO119" s="5">
        <v>887442.34</v>
      </c>
      <c r="EP119" s="3">
        <v>896981</v>
      </c>
      <c r="EQ119" s="5">
        <v>74805.33</v>
      </c>
      <c r="ER119" s="3">
        <v>0</v>
      </c>
      <c r="ES119" s="5">
        <v>227093.64</v>
      </c>
      <c r="ET119" s="3">
        <v>119049</v>
      </c>
      <c r="EU119" s="3">
        <v>0</v>
      </c>
      <c r="EV119" s="3">
        <v>0</v>
      </c>
      <c r="EW119" s="3">
        <v>0</v>
      </c>
      <c r="EX119" s="3">
        <v>0</v>
      </c>
      <c r="EY119" s="3">
        <v>0</v>
      </c>
      <c r="EZ119" s="3">
        <v>0</v>
      </c>
      <c r="FA119" s="5">
        <v>13509913.11</v>
      </c>
      <c r="FB119" s="5">
        <v>13701952.67</v>
      </c>
      <c r="FC119" s="5">
        <v>284455.26</v>
      </c>
      <c r="FD119" s="3">
        <v>36500</v>
      </c>
      <c r="FE119" s="5">
        <v>227093.64</v>
      </c>
      <c r="FF119" s="3">
        <v>119049</v>
      </c>
      <c r="FG119" s="5">
        <v>12998364.21</v>
      </c>
      <c r="FH119" s="5">
        <v>13546403.67</v>
      </c>
      <c r="FI119" s="5">
        <v>1569243.44</v>
      </c>
      <c r="FJ119" s="4"/>
      <c r="FK119" s="5">
        <v>11429120.77</v>
      </c>
      <c r="FL119" s="4"/>
      <c r="FM119" s="3">
        <v>7841</v>
      </c>
      <c r="FN119" s="4"/>
      <c r="FO119" s="5">
        <v>116.58</v>
      </c>
      <c r="FP119" s="4"/>
      <c r="FQ119" s="3">
        <v>37979</v>
      </c>
      <c r="FR119" s="4"/>
      <c r="FS119" s="5">
        <v>130.15</v>
      </c>
      <c r="FT119" s="4"/>
      <c r="FU119" s="3">
        <v>40595</v>
      </c>
      <c r="FV119" s="4"/>
      <c r="FW119" s="5">
        <v>3639157.57</v>
      </c>
      <c r="FX119" s="4"/>
      <c r="FY119" s="5">
        <v>254564.45</v>
      </c>
      <c r="FZ119" s="4"/>
      <c r="GA119" s="3">
        <v>0</v>
      </c>
      <c r="GB119" s="4"/>
      <c r="GC119" s="5">
        <v>3384593.12</v>
      </c>
      <c r="GD119" s="4"/>
      <c r="GE119" s="5">
        <v>129856.36</v>
      </c>
      <c r="GF119" s="4"/>
      <c r="GG119" s="3">
        <v>0</v>
      </c>
      <c r="GH119" s="4"/>
      <c r="GI119" s="4"/>
      <c r="GJ119" s="4"/>
    </row>
    <row r="120" spans="1:192" ht="12.75">
      <c r="A120" s="2" t="s">
        <v>225</v>
      </c>
      <c r="B120" s="2" t="s">
        <v>226</v>
      </c>
      <c r="C120" s="3">
        <v>246</v>
      </c>
      <c r="D120" s="4"/>
      <c r="E120" s="5">
        <v>792.71</v>
      </c>
      <c r="F120" s="4"/>
      <c r="G120" s="31">
        <v>-0.07</v>
      </c>
      <c r="H120" s="4"/>
      <c r="I120" s="5">
        <v>844.35</v>
      </c>
      <c r="J120" s="4"/>
      <c r="K120" s="5">
        <v>860.45</v>
      </c>
      <c r="L120" s="4"/>
      <c r="M120" s="3">
        <v>48421724</v>
      </c>
      <c r="N120" s="4"/>
      <c r="O120" s="24">
        <v>25</v>
      </c>
      <c r="P120" s="25"/>
      <c r="Q120" s="24">
        <v>25</v>
      </c>
      <c r="R120" s="25"/>
      <c r="S120" s="24">
        <v>0</v>
      </c>
      <c r="T120" s="25"/>
      <c r="U120" s="24">
        <v>0</v>
      </c>
      <c r="V120" s="25"/>
      <c r="W120" s="24">
        <v>8</v>
      </c>
      <c r="X120" s="25"/>
      <c r="Y120" s="24">
        <v>33</v>
      </c>
      <c r="Z120" s="25"/>
      <c r="AA120" s="5">
        <v>5031332.96</v>
      </c>
      <c r="AB120" s="4"/>
      <c r="AC120" s="5">
        <v>1481358.45</v>
      </c>
      <c r="AD120" s="3">
        <v>1570547</v>
      </c>
      <c r="AE120" s="5">
        <v>1090623.98</v>
      </c>
      <c r="AF120" s="3">
        <v>166900</v>
      </c>
      <c r="AG120" s="3">
        <v>0</v>
      </c>
      <c r="AH120" s="3">
        <v>0</v>
      </c>
      <c r="AI120" s="3">
        <v>3739008</v>
      </c>
      <c r="AJ120" s="3">
        <v>3616084</v>
      </c>
      <c r="AK120" s="3">
        <v>0</v>
      </c>
      <c r="AL120" s="3">
        <v>42826</v>
      </c>
      <c r="AM120" s="3">
        <v>0</v>
      </c>
      <c r="AN120" s="3">
        <v>0</v>
      </c>
      <c r="AO120" s="3">
        <v>0</v>
      </c>
      <c r="AP120" s="3">
        <v>0</v>
      </c>
      <c r="AQ120" s="3">
        <v>4159</v>
      </c>
      <c r="AR120" s="3">
        <v>59249</v>
      </c>
      <c r="AS120" s="3">
        <v>0</v>
      </c>
      <c r="AT120" s="3">
        <v>0</v>
      </c>
      <c r="AU120" s="3">
        <v>92264</v>
      </c>
      <c r="AV120" s="3">
        <v>90000</v>
      </c>
      <c r="AW120" s="3">
        <v>0</v>
      </c>
      <c r="AX120" s="3">
        <v>0</v>
      </c>
      <c r="AY120" s="3">
        <v>400</v>
      </c>
      <c r="AZ120" s="3">
        <v>0</v>
      </c>
      <c r="BA120" s="5">
        <v>6407813.43</v>
      </c>
      <c r="BB120" s="3">
        <v>5545606</v>
      </c>
      <c r="BC120" s="3">
        <v>0</v>
      </c>
      <c r="BD120" s="3">
        <v>0</v>
      </c>
      <c r="BE120" s="3">
        <v>35476</v>
      </c>
      <c r="BF120" s="3">
        <v>34689</v>
      </c>
      <c r="BG120" s="5">
        <v>8449.13</v>
      </c>
      <c r="BH120" s="3">
        <v>8000</v>
      </c>
      <c r="BI120" s="3">
        <v>75</v>
      </c>
      <c r="BJ120" s="3">
        <v>0</v>
      </c>
      <c r="BK120" s="3">
        <v>76473</v>
      </c>
      <c r="BL120" s="3">
        <v>96903</v>
      </c>
      <c r="BM120" s="3">
        <v>1560</v>
      </c>
      <c r="BN120" s="3">
        <v>1500</v>
      </c>
      <c r="BO120" s="3">
        <v>257280</v>
      </c>
      <c r="BP120" s="3">
        <v>274288</v>
      </c>
      <c r="BQ120" s="3">
        <v>8088</v>
      </c>
      <c r="BR120" s="3">
        <v>0</v>
      </c>
      <c r="BS120" s="3">
        <v>0</v>
      </c>
      <c r="BT120" s="3">
        <v>0</v>
      </c>
      <c r="BU120" s="5">
        <v>3606.01</v>
      </c>
      <c r="BV120" s="3">
        <v>0</v>
      </c>
      <c r="BW120" s="3">
        <v>0</v>
      </c>
      <c r="BX120" s="3">
        <v>0</v>
      </c>
      <c r="BY120" s="3">
        <v>0</v>
      </c>
      <c r="BZ120" s="3">
        <v>0</v>
      </c>
      <c r="CA120" s="3">
        <v>0</v>
      </c>
      <c r="CB120" s="3">
        <v>0</v>
      </c>
      <c r="CC120" s="5">
        <v>321980.94</v>
      </c>
      <c r="CD120" s="3">
        <v>177922</v>
      </c>
      <c r="CE120" s="5">
        <v>712988.08</v>
      </c>
      <c r="CF120" s="3">
        <v>593302</v>
      </c>
      <c r="CG120" s="5">
        <v>820469.72</v>
      </c>
      <c r="CH120" s="5">
        <v>781876.5</v>
      </c>
      <c r="CI120" s="3">
        <v>0</v>
      </c>
      <c r="CJ120" s="3">
        <v>0</v>
      </c>
      <c r="CK120" s="3">
        <v>3000</v>
      </c>
      <c r="CL120" s="3">
        <v>0</v>
      </c>
      <c r="CM120" s="3">
        <v>0</v>
      </c>
      <c r="CN120" s="3">
        <v>0</v>
      </c>
      <c r="CO120" s="5">
        <v>2977.5</v>
      </c>
      <c r="CP120" s="3">
        <v>0</v>
      </c>
      <c r="CQ120" s="5">
        <v>14460.87</v>
      </c>
      <c r="CR120" s="3">
        <v>0</v>
      </c>
      <c r="CS120" s="3">
        <v>0</v>
      </c>
      <c r="CT120" s="3">
        <v>0</v>
      </c>
      <c r="CU120" s="5">
        <v>20438.37</v>
      </c>
      <c r="CV120" s="3">
        <v>0</v>
      </c>
      <c r="CW120" s="5">
        <v>7961709.6</v>
      </c>
      <c r="CX120" s="5">
        <v>6920784.5</v>
      </c>
      <c r="CY120" s="5">
        <v>3104116.27</v>
      </c>
      <c r="CZ120" s="5">
        <v>3147236.33</v>
      </c>
      <c r="DA120" s="5">
        <v>297872.03</v>
      </c>
      <c r="DB120" s="3">
        <v>342202</v>
      </c>
      <c r="DC120" s="5">
        <v>290912.85</v>
      </c>
      <c r="DD120" s="3">
        <v>266278</v>
      </c>
      <c r="DE120" s="3">
        <v>0</v>
      </c>
      <c r="DF120" s="3">
        <v>0</v>
      </c>
      <c r="DG120" s="5">
        <v>234623.28</v>
      </c>
      <c r="DH120" s="3">
        <v>172770</v>
      </c>
      <c r="DI120" s="5">
        <v>125492.01</v>
      </c>
      <c r="DJ120" s="3">
        <v>174443</v>
      </c>
      <c r="DK120" s="5">
        <v>4053016.44</v>
      </c>
      <c r="DL120" s="5">
        <v>4102929.33</v>
      </c>
      <c r="DM120" s="5">
        <v>211950.68</v>
      </c>
      <c r="DN120" s="3">
        <v>222770</v>
      </c>
      <c r="DO120" s="5">
        <v>90442.25</v>
      </c>
      <c r="DP120" s="3">
        <v>76976</v>
      </c>
      <c r="DQ120" s="5">
        <v>2128952.98</v>
      </c>
      <c r="DR120" s="3">
        <v>866009</v>
      </c>
      <c r="DS120" s="5">
        <v>378877.41</v>
      </c>
      <c r="DT120" s="3">
        <v>318341</v>
      </c>
      <c r="DU120" s="5">
        <v>235.24</v>
      </c>
      <c r="DV120" s="3">
        <v>2000</v>
      </c>
      <c r="DW120" s="5">
        <v>2810458.56</v>
      </c>
      <c r="DX120" s="3">
        <v>1486096</v>
      </c>
      <c r="DY120" s="5">
        <v>170582.19</v>
      </c>
      <c r="DZ120" s="3">
        <v>185000</v>
      </c>
      <c r="EA120" s="5">
        <v>306135.64</v>
      </c>
      <c r="EB120" s="3">
        <v>369934</v>
      </c>
      <c r="EC120" s="5">
        <v>333089.1</v>
      </c>
      <c r="ED120" s="3">
        <v>335905</v>
      </c>
      <c r="EE120" s="5">
        <v>809806.93</v>
      </c>
      <c r="EF120" s="3">
        <v>890839</v>
      </c>
      <c r="EG120" s="5">
        <v>418046.24</v>
      </c>
      <c r="EH120" s="3">
        <v>444222</v>
      </c>
      <c r="EI120" s="3">
        <v>0</v>
      </c>
      <c r="EJ120" s="3">
        <v>0</v>
      </c>
      <c r="EK120" s="5">
        <v>3608.9</v>
      </c>
      <c r="EL120" s="3">
        <v>8665</v>
      </c>
      <c r="EM120" s="3">
        <v>0</v>
      </c>
      <c r="EN120" s="3">
        <v>0</v>
      </c>
      <c r="EO120" s="5">
        <v>421655.14</v>
      </c>
      <c r="EP120" s="3">
        <v>452887</v>
      </c>
      <c r="EQ120" s="5">
        <v>787632.7</v>
      </c>
      <c r="ER120" s="3">
        <v>165000</v>
      </c>
      <c r="ES120" s="5">
        <v>615039.36</v>
      </c>
      <c r="ET120" s="3">
        <v>700588</v>
      </c>
      <c r="EU120" s="5">
        <v>21171.98</v>
      </c>
      <c r="EV120" s="3">
        <v>0</v>
      </c>
      <c r="EW120" s="3">
        <v>0</v>
      </c>
      <c r="EX120" s="3">
        <v>0</v>
      </c>
      <c r="EY120" s="3">
        <v>5832</v>
      </c>
      <c r="EZ120" s="3">
        <v>0</v>
      </c>
      <c r="FA120" s="5">
        <v>9524613.11</v>
      </c>
      <c r="FB120" s="5">
        <v>7798339.33</v>
      </c>
      <c r="FC120" s="5">
        <v>1109829.4</v>
      </c>
      <c r="FD120" s="3">
        <v>306050</v>
      </c>
      <c r="FE120" s="5">
        <v>615039.36</v>
      </c>
      <c r="FF120" s="3">
        <v>700588</v>
      </c>
      <c r="FG120" s="5">
        <v>7799744.35</v>
      </c>
      <c r="FH120" s="5">
        <v>6791701.33</v>
      </c>
      <c r="FI120" s="5">
        <v>585165.85</v>
      </c>
      <c r="FJ120" s="4"/>
      <c r="FK120" s="5">
        <v>7214578.5</v>
      </c>
      <c r="FL120" s="4"/>
      <c r="FM120" s="3">
        <v>9101</v>
      </c>
      <c r="FN120" s="4"/>
      <c r="FO120" s="5">
        <v>62.66</v>
      </c>
      <c r="FP120" s="4"/>
      <c r="FQ120" s="3">
        <v>37964</v>
      </c>
      <c r="FR120" s="4"/>
      <c r="FS120" s="5">
        <v>67.71</v>
      </c>
      <c r="FT120" s="4"/>
      <c r="FU120" s="3">
        <v>40452</v>
      </c>
      <c r="FV120" s="4"/>
      <c r="FW120" s="5">
        <v>2508993.94</v>
      </c>
      <c r="FX120" s="4"/>
      <c r="FY120" s="5">
        <v>27866.26</v>
      </c>
      <c r="FZ120" s="4"/>
      <c r="GA120" s="3">
        <v>0</v>
      </c>
      <c r="GB120" s="4"/>
      <c r="GC120" s="5">
        <v>2481127.68</v>
      </c>
      <c r="GD120" s="4"/>
      <c r="GE120" s="3">
        <v>0</v>
      </c>
      <c r="GF120" s="4"/>
      <c r="GG120" s="3">
        <v>0</v>
      </c>
      <c r="GH120" s="4"/>
      <c r="GI120" s="4"/>
      <c r="GJ120" s="4"/>
    </row>
    <row r="121" spans="1:192" ht="12.75">
      <c r="A121" s="2" t="s">
        <v>227</v>
      </c>
      <c r="B121" s="2" t="s">
        <v>228</v>
      </c>
      <c r="C121" s="3">
        <v>381</v>
      </c>
      <c r="D121" s="4"/>
      <c r="E121" s="5">
        <v>1844.6</v>
      </c>
      <c r="F121" s="4"/>
      <c r="G121" s="31">
        <v>-0.06</v>
      </c>
      <c r="H121" s="4"/>
      <c r="I121" s="5">
        <v>1957.13</v>
      </c>
      <c r="J121" s="4"/>
      <c r="K121" s="5">
        <v>1947.46</v>
      </c>
      <c r="L121" s="4"/>
      <c r="M121" s="3">
        <v>92742623</v>
      </c>
      <c r="N121" s="4"/>
      <c r="O121" s="24">
        <v>25</v>
      </c>
      <c r="P121" s="25"/>
      <c r="Q121" s="24">
        <v>25</v>
      </c>
      <c r="R121" s="25"/>
      <c r="S121" s="24">
        <v>0</v>
      </c>
      <c r="T121" s="25"/>
      <c r="U121" s="24">
        <v>0</v>
      </c>
      <c r="V121" s="25"/>
      <c r="W121" s="24">
        <v>15.8</v>
      </c>
      <c r="X121" s="25"/>
      <c r="Y121" s="24">
        <v>40.8</v>
      </c>
      <c r="Z121" s="25"/>
      <c r="AA121" s="5">
        <v>10284127.89</v>
      </c>
      <c r="AB121" s="4"/>
      <c r="AC121" s="5">
        <v>3260110.55</v>
      </c>
      <c r="AD121" s="3">
        <v>3263430</v>
      </c>
      <c r="AE121" s="5">
        <v>399116.66</v>
      </c>
      <c r="AF121" s="3">
        <v>396084</v>
      </c>
      <c r="AG121" s="3">
        <v>0</v>
      </c>
      <c r="AH121" s="3">
        <v>0</v>
      </c>
      <c r="AI121" s="3">
        <v>8694991</v>
      </c>
      <c r="AJ121" s="3">
        <v>8925551</v>
      </c>
      <c r="AK121" s="3">
        <v>0</v>
      </c>
      <c r="AL121" s="3">
        <v>99857</v>
      </c>
      <c r="AM121" s="3">
        <v>0</v>
      </c>
      <c r="AN121" s="3">
        <v>0</v>
      </c>
      <c r="AO121" s="3">
        <v>0</v>
      </c>
      <c r="AP121" s="3">
        <v>0</v>
      </c>
      <c r="AQ121" s="3">
        <v>59713</v>
      </c>
      <c r="AR121" s="3">
        <v>0</v>
      </c>
      <c r="AS121" s="3">
        <v>1698600</v>
      </c>
      <c r="AT121" s="3">
        <v>0</v>
      </c>
      <c r="AU121" s="3">
        <v>0</v>
      </c>
      <c r="AV121" s="3">
        <v>0</v>
      </c>
      <c r="AW121" s="3">
        <v>95647</v>
      </c>
      <c r="AX121" s="3">
        <v>85020</v>
      </c>
      <c r="AY121" s="5">
        <v>1568.2</v>
      </c>
      <c r="AZ121" s="3">
        <v>0</v>
      </c>
      <c r="BA121" s="5">
        <v>14209746.41</v>
      </c>
      <c r="BB121" s="3">
        <v>12769942</v>
      </c>
      <c r="BC121" s="3">
        <v>0</v>
      </c>
      <c r="BD121" s="3">
        <v>0</v>
      </c>
      <c r="BE121" s="3">
        <v>80294</v>
      </c>
      <c r="BF121" s="3">
        <v>80885</v>
      </c>
      <c r="BG121" s="5">
        <v>26019.77</v>
      </c>
      <c r="BH121" s="3">
        <v>7000</v>
      </c>
      <c r="BI121" s="3">
        <v>0</v>
      </c>
      <c r="BJ121" s="3">
        <v>0</v>
      </c>
      <c r="BK121" s="3">
        <v>0</v>
      </c>
      <c r="BL121" s="3">
        <v>4063</v>
      </c>
      <c r="BM121" s="3">
        <v>0</v>
      </c>
      <c r="BN121" s="3">
        <v>0</v>
      </c>
      <c r="BO121" s="3">
        <v>2586240</v>
      </c>
      <c r="BP121" s="3">
        <v>1595136</v>
      </c>
      <c r="BQ121" s="3">
        <v>14170</v>
      </c>
      <c r="BR121" s="3">
        <v>0</v>
      </c>
      <c r="BS121" s="3">
        <v>8938</v>
      </c>
      <c r="BT121" s="3">
        <v>8491</v>
      </c>
      <c r="BU121" s="5">
        <v>59328.74</v>
      </c>
      <c r="BV121" s="3">
        <v>0</v>
      </c>
      <c r="BW121" s="3">
        <v>0</v>
      </c>
      <c r="BX121" s="3">
        <v>0</v>
      </c>
      <c r="BY121" s="3">
        <v>433557</v>
      </c>
      <c r="BZ121" s="3">
        <v>648200</v>
      </c>
      <c r="CA121" s="3">
        <v>0</v>
      </c>
      <c r="CB121" s="3">
        <v>0</v>
      </c>
      <c r="CC121" s="3">
        <v>300134</v>
      </c>
      <c r="CD121" s="3">
        <v>304597</v>
      </c>
      <c r="CE121" s="5">
        <v>3508681.51</v>
      </c>
      <c r="CF121" s="3">
        <v>2648372</v>
      </c>
      <c r="CG121" s="5">
        <v>3261890.71</v>
      </c>
      <c r="CH121" s="5">
        <v>2215309.18</v>
      </c>
      <c r="CI121" s="3">
        <v>0</v>
      </c>
      <c r="CJ121" s="3">
        <v>0</v>
      </c>
      <c r="CK121" s="5">
        <v>1506319.16</v>
      </c>
      <c r="CL121" s="3">
        <v>0</v>
      </c>
      <c r="CM121" s="5">
        <v>6573.92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5">
        <v>1512893.08</v>
      </c>
      <c r="CV121" s="3">
        <v>0</v>
      </c>
      <c r="CW121" s="5">
        <v>22493211.71</v>
      </c>
      <c r="CX121" s="5">
        <v>17633623.18</v>
      </c>
      <c r="CY121" s="5">
        <v>6982228.34</v>
      </c>
      <c r="CZ121" s="5">
        <v>5873712.94</v>
      </c>
      <c r="DA121" s="5">
        <v>1015975.1</v>
      </c>
      <c r="DB121" s="5">
        <v>945447.62</v>
      </c>
      <c r="DC121" s="5">
        <v>547446.59</v>
      </c>
      <c r="DD121" s="5">
        <v>381899.33</v>
      </c>
      <c r="DE121" s="3">
        <v>0</v>
      </c>
      <c r="DF121" s="3">
        <v>0</v>
      </c>
      <c r="DG121" s="5">
        <v>825617.88</v>
      </c>
      <c r="DH121" s="5">
        <v>713608.21</v>
      </c>
      <c r="DI121" s="5">
        <v>261759.65</v>
      </c>
      <c r="DJ121" s="5">
        <v>272740.51</v>
      </c>
      <c r="DK121" s="5">
        <v>9633027.56</v>
      </c>
      <c r="DL121" s="5">
        <v>8187408.61</v>
      </c>
      <c r="DM121" s="5">
        <v>499572.18</v>
      </c>
      <c r="DN121" s="5">
        <v>321882.13</v>
      </c>
      <c r="DO121" s="5">
        <v>306144.07</v>
      </c>
      <c r="DP121" s="5">
        <v>184287.24</v>
      </c>
      <c r="DQ121" s="5">
        <v>2012805.06</v>
      </c>
      <c r="DR121" s="5">
        <v>1925481.6</v>
      </c>
      <c r="DS121" s="5">
        <v>793949.53</v>
      </c>
      <c r="DT121" s="5">
        <v>601561.37</v>
      </c>
      <c r="DU121" s="5">
        <v>9227.97</v>
      </c>
      <c r="DV121" s="3">
        <v>0</v>
      </c>
      <c r="DW121" s="5">
        <v>3621698.81</v>
      </c>
      <c r="DX121" s="5">
        <v>3033212.34</v>
      </c>
      <c r="DY121" s="5">
        <v>1035016.65</v>
      </c>
      <c r="DZ121" s="5">
        <v>780834.23</v>
      </c>
      <c r="EA121" s="5">
        <v>2017380.92</v>
      </c>
      <c r="EB121" s="5">
        <v>684142.63</v>
      </c>
      <c r="EC121" s="5">
        <v>864261.34</v>
      </c>
      <c r="ED121" s="5">
        <v>993297.74</v>
      </c>
      <c r="EE121" s="5">
        <v>3916658.91</v>
      </c>
      <c r="EF121" s="5">
        <v>2458274.6</v>
      </c>
      <c r="EG121" s="5">
        <v>1078976.53</v>
      </c>
      <c r="EH121" s="5">
        <v>432811.96</v>
      </c>
      <c r="EI121" s="3">
        <v>0</v>
      </c>
      <c r="EJ121" s="3">
        <v>0</v>
      </c>
      <c r="EK121" s="5">
        <v>185.56</v>
      </c>
      <c r="EL121" s="3">
        <v>0</v>
      </c>
      <c r="EM121" s="3">
        <v>0</v>
      </c>
      <c r="EN121" s="3">
        <v>0</v>
      </c>
      <c r="EO121" s="5">
        <v>1079162.09</v>
      </c>
      <c r="EP121" s="5">
        <v>432811.96</v>
      </c>
      <c r="EQ121" s="5">
        <v>1278683.11</v>
      </c>
      <c r="ER121" s="3">
        <v>0</v>
      </c>
      <c r="ES121" s="5">
        <v>915581.33</v>
      </c>
      <c r="ET121" s="5">
        <v>922661.36</v>
      </c>
      <c r="EU121" s="3">
        <v>0</v>
      </c>
      <c r="EV121" s="3">
        <v>0</v>
      </c>
      <c r="EW121" s="3">
        <v>0</v>
      </c>
      <c r="EX121" s="3">
        <v>0</v>
      </c>
      <c r="EY121" s="5">
        <v>54356.77</v>
      </c>
      <c r="EZ121" s="3">
        <v>0</v>
      </c>
      <c r="FA121" s="5">
        <v>20499168.58</v>
      </c>
      <c r="FB121" s="5">
        <v>15034368.87</v>
      </c>
      <c r="FC121" s="5">
        <v>2196228.82</v>
      </c>
      <c r="FD121" s="3">
        <v>97000</v>
      </c>
      <c r="FE121" s="5">
        <v>915581.33</v>
      </c>
      <c r="FF121" s="5">
        <v>922661.36</v>
      </c>
      <c r="FG121" s="5">
        <v>17387358.43</v>
      </c>
      <c r="FH121" s="5">
        <v>14014707.51</v>
      </c>
      <c r="FI121" s="5">
        <v>1957583.15</v>
      </c>
      <c r="FJ121" s="4"/>
      <c r="FK121" s="5">
        <v>15429775.28</v>
      </c>
      <c r="FL121" s="4"/>
      <c r="FM121" s="3">
        <v>8364</v>
      </c>
      <c r="FN121" s="4"/>
      <c r="FO121" s="5">
        <v>124.92</v>
      </c>
      <c r="FP121" s="4"/>
      <c r="FQ121" s="3">
        <v>46149</v>
      </c>
      <c r="FR121" s="4"/>
      <c r="FS121" s="5">
        <v>137.14</v>
      </c>
      <c r="FT121" s="4"/>
      <c r="FU121" s="3">
        <v>47544</v>
      </c>
      <c r="FV121" s="4"/>
      <c r="FW121" s="5">
        <v>4817787.01</v>
      </c>
      <c r="FX121" s="4"/>
      <c r="FY121" s="5">
        <v>1749463.49</v>
      </c>
      <c r="FZ121" s="4"/>
      <c r="GA121" s="3">
        <v>0</v>
      </c>
      <c r="GB121" s="4"/>
      <c r="GC121" s="5">
        <v>3068323.52</v>
      </c>
      <c r="GD121" s="4"/>
      <c r="GE121" s="5">
        <v>417588.19</v>
      </c>
      <c r="GF121" s="4"/>
      <c r="GG121" s="5">
        <v>1088.25</v>
      </c>
      <c r="GH121" s="4"/>
      <c r="GI121" s="4"/>
      <c r="GJ121" s="4"/>
    </row>
    <row r="122" spans="1:192" ht="12.75">
      <c r="A122" s="2" t="s">
        <v>229</v>
      </c>
      <c r="B122" s="2" t="s">
        <v>230</v>
      </c>
      <c r="C122" s="3">
        <v>186</v>
      </c>
      <c r="D122" s="4"/>
      <c r="E122" s="5">
        <v>4795.88</v>
      </c>
      <c r="F122" s="4"/>
      <c r="G122" s="31">
        <v>-0.18</v>
      </c>
      <c r="H122" s="4"/>
      <c r="I122" s="5">
        <v>5149.92</v>
      </c>
      <c r="J122" s="4"/>
      <c r="K122" s="5">
        <v>5500.59</v>
      </c>
      <c r="L122" s="4"/>
      <c r="M122" s="3">
        <v>335465148</v>
      </c>
      <c r="N122" s="4"/>
      <c r="O122" s="24">
        <v>25</v>
      </c>
      <c r="P122" s="25"/>
      <c r="Q122" s="24">
        <v>25</v>
      </c>
      <c r="R122" s="25"/>
      <c r="S122" s="24">
        <v>0</v>
      </c>
      <c r="T122" s="25"/>
      <c r="U122" s="24">
        <v>2</v>
      </c>
      <c r="V122" s="25"/>
      <c r="W122" s="24">
        <v>14.7</v>
      </c>
      <c r="X122" s="25"/>
      <c r="Y122" s="24">
        <v>41.7</v>
      </c>
      <c r="Z122" s="25"/>
      <c r="AA122" s="3">
        <v>38220000</v>
      </c>
      <c r="AB122" s="4"/>
      <c r="AC122" s="5">
        <v>12095366.2</v>
      </c>
      <c r="AD122" s="5">
        <v>11900522.91</v>
      </c>
      <c r="AE122" s="5">
        <v>3162822.53</v>
      </c>
      <c r="AF122" s="3">
        <v>546400</v>
      </c>
      <c r="AG122" s="5">
        <v>538.69</v>
      </c>
      <c r="AH122" s="3">
        <v>500</v>
      </c>
      <c r="AI122" s="3">
        <v>22279761</v>
      </c>
      <c r="AJ122" s="3">
        <v>21306336</v>
      </c>
      <c r="AK122" s="3">
        <v>0</v>
      </c>
      <c r="AL122" s="3">
        <v>263356</v>
      </c>
      <c r="AM122" s="3">
        <v>0</v>
      </c>
      <c r="AN122" s="3">
        <v>0</v>
      </c>
      <c r="AO122" s="3">
        <v>0</v>
      </c>
      <c r="AP122" s="3">
        <v>0</v>
      </c>
      <c r="AQ122" s="3">
        <v>497651</v>
      </c>
      <c r="AR122" s="3">
        <v>962908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1965</v>
      </c>
      <c r="AZ122" s="3">
        <v>1500</v>
      </c>
      <c r="BA122" s="5">
        <v>38038104.42</v>
      </c>
      <c r="BB122" s="5">
        <v>34981522.91</v>
      </c>
      <c r="BC122" s="3">
        <v>0</v>
      </c>
      <c r="BD122" s="3">
        <v>0</v>
      </c>
      <c r="BE122" s="3">
        <v>226789</v>
      </c>
      <c r="BF122" s="3">
        <v>213319</v>
      </c>
      <c r="BG122" s="5">
        <v>70752.84</v>
      </c>
      <c r="BH122" s="3">
        <v>14000</v>
      </c>
      <c r="BI122" s="3">
        <v>175</v>
      </c>
      <c r="BJ122" s="3">
        <v>0</v>
      </c>
      <c r="BK122" s="3">
        <v>230133</v>
      </c>
      <c r="BL122" s="3">
        <v>312445</v>
      </c>
      <c r="BM122" s="3">
        <v>390</v>
      </c>
      <c r="BN122" s="3">
        <v>0</v>
      </c>
      <c r="BO122" s="3">
        <v>4075200</v>
      </c>
      <c r="BP122" s="3">
        <v>3810272</v>
      </c>
      <c r="BQ122" s="3">
        <v>522788</v>
      </c>
      <c r="BR122" s="3">
        <v>472000</v>
      </c>
      <c r="BS122" s="5">
        <v>129301.12</v>
      </c>
      <c r="BT122" s="3">
        <v>0</v>
      </c>
      <c r="BU122" s="5">
        <v>18147.48</v>
      </c>
      <c r="BV122" s="3">
        <v>18200</v>
      </c>
      <c r="BW122" s="3">
        <v>0</v>
      </c>
      <c r="BX122" s="3">
        <v>0</v>
      </c>
      <c r="BY122" s="3">
        <v>191477</v>
      </c>
      <c r="BZ122" s="3">
        <v>0</v>
      </c>
      <c r="CA122" s="3">
        <v>0</v>
      </c>
      <c r="CB122" s="3">
        <v>0</v>
      </c>
      <c r="CC122" s="5">
        <v>4901388.54</v>
      </c>
      <c r="CD122" s="3">
        <v>265598</v>
      </c>
      <c r="CE122" s="5">
        <v>10366541.98</v>
      </c>
      <c r="CF122" s="3">
        <v>5105834</v>
      </c>
      <c r="CG122" s="5">
        <v>6495947.04</v>
      </c>
      <c r="CH122" s="3">
        <v>6972589</v>
      </c>
      <c r="CI122" s="3">
        <v>0</v>
      </c>
      <c r="CJ122" s="3">
        <v>0</v>
      </c>
      <c r="CK122" s="3">
        <v>0</v>
      </c>
      <c r="CL122" s="3">
        <v>0</v>
      </c>
      <c r="CM122" s="5">
        <v>86437.19</v>
      </c>
      <c r="CN122" s="3">
        <v>94202</v>
      </c>
      <c r="CO122" s="3">
        <v>12000</v>
      </c>
      <c r="CP122" s="3">
        <v>0</v>
      </c>
      <c r="CQ122" s="5">
        <v>36080.93</v>
      </c>
      <c r="CR122" s="3">
        <v>0</v>
      </c>
      <c r="CS122" s="3">
        <v>0</v>
      </c>
      <c r="CT122" s="3">
        <v>0</v>
      </c>
      <c r="CU122" s="5">
        <v>134518.12</v>
      </c>
      <c r="CV122" s="3">
        <v>94202</v>
      </c>
      <c r="CW122" s="5">
        <v>55035111.56</v>
      </c>
      <c r="CX122" s="5">
        <v>47154147.91</v>
      </c>
      <c r="CY122" s="5">
        <v>20716679.25</v>
      </c>
      <c r="CZ122" s="5">
        <v>16959679.6</v>
      </c>
      <c r="DA122" s="5">
        <v>3308780.04</v>
      </c>
      <c r="DB122" s="5">
        <v>2987901.14</v>
      </c>
      <c r="DC122" s="5">
        <v>1537190.7</v>
      </c>
      <c r="DD122" s="5">
        <v>1637970.39</v>
      </c>
      <c r="DE122" s="3">
        <v>0</v>
      </c>
      <c r="DF122" s="3">
        <v>0</v>
      </c>
      <c r="DG122" s="5">
        <v>2088807.88</v>
      </c>
      <c r="DH122" s="5">
        <v>2348757.04</v>
      </c>
      <c r="DI122" s="5">
        <v>1474443.36</v>
      </c>
      <c r="DJ122" s="5">
        <v>1714656.98</v>
      </c>
      <c r="DK122" s="5">
        <v>29125901.23</v>
      </c>
      <c r="DL122" s="5">
        <v>25648965.15</v>
      </c>
      <c r="DM122" s="5">
        <v>913183.23</v>
      </c>
      <c r="DN122" s="5">
        <v>772442.95</v>
      </c>
      <c r="DO122" s="5">
        <v>1405115.04</v>
      </c>
      <c r="DP122" s="5">
        <v>1266989.04</v>
      </c>
      <c r="DQ122" s="5">
        <v>6258626.64</v>
      </c>
      <c r="DR122" s="5">
        <v>6022664.82</v>
      </c>
      <c r="DS122" s="5">
        <v>1637835.61</v>
      </c>
      <c r="DT122" s="5">
        <v>1740955.44</v>
      </c>
      <c r="DU122" s="5">
        <v>93757.19</v>
      </c>
      <c r="DV122" s="3">
        <v>114202</v>
      </c>
      <c r="DW122" s="5">
        <v>10308517.71</v>
      </c>
      <c r="DX122" s="5">
        <v>9917254.25</v>
      </c>
      <c r="DY122" s="5">
        <v>1475244.57</v>
      </c>
      <c r="DZ122" s="5">
        <v>1409736.18</v>
      </c>
      <c r="EA122" s="5">
        <v>2665822.36</v>
      </c>
      <c r="EB122" s="5">
        <v>3036766.11</v>
      </c>
      <c r="EC122" s="5">
        <v>2353105.11</v>
      </c>
      <c r="ED122" s="5">
        <v>2048398.5</v>
      </c>
      <c r="EE122" s="5">
        <v>6494172.04</v>
      </c>
      <c r="EF122" s="5">
        <v>6494900.79</v>
      </c>
      <c r="EG122" s="5">
        <v>2175357.8</v>
      </c>
      <c r="EH122" s="5">
        <v>2177672.08</v>
      </c>
      <c r="EI122" s="3">
        <v>0</v>
      </c>
      <c r="EJ122" s="3">
        <v>0</v>
      </c>
      <c r="EK122" s="5">
        <v>115127.98</v>
      </c>
      <c r="EL122" s="3">
        <v>131319</v>
      </c>
      <c r="EM122" s="3">
        <v>0</v>
      </c>
      <c r="EN122" s="3">
        <v>0</v>
      </c>
      <c r="EO122" s="5">
        <v>2290485.78</v>
      </c>
      <c r="EP122" s="5">
        <v>2308991.08</v>
      </c>
      <c r="EQ122" s="5">
        <v>28206131.54</v>
      </c>
      <c r="ER122" s="3">
        <v>3000000</v>
      </c>
      <c r="ES122" s="5">
        <v>2028215.48</v>
      </c>
      <c r="ET122" s="5">
        <v>2985307.52</v>
      </c>
      <c r="EU122" s="3">
        <v>0</v>
      </c>
      <c r="EV122" s="3">
        <v>0</v>
      </c>
      <c r="EW122" s="3">
        <v>0</v>
      </c>
      <c r="EX122" s="3">
        <v>0</v>
      </c>
      <c r="EY122" s="3">
        <v>0</v>
      </c>
      <c r="EZ122" s="3">
        <v>0</v>
      </c>
      <c r="FA122" s="5">
        <v>78453423.78</v>
      </c>
      <c r="FB122" s="5">
        <v>50355418.79</v>
      </c>
      <c r="FC122" s="5">
        <v>28684603.27</v>
      </c>
      <c r="FD122" s="3">
        <v>3220023</v>
      </c>
      <c r="FE122" s="5">
        <v>2028215.48</v>
      </c>
      <c r="FF122" s="5">
        <v>2985307.52</v>
      </c>
      <c r="FG122" s="5">
        <v>47740605.03</v>
      </c>
      <c r="FH122" s="5">
        <v>44150088.27</v>
      </c>
      <c r="FI122" s="5">
        <v>3694996.64</v>
      </c>
      <c r="FJ122" s="4"/>
      <c r="FK122" s="5">
        <v>44045608.39</v>
      </c>
      <c r="FL122" s="4"/>
      <c r="FM122" s="3">
        <v>9184</v>
      </c>
      <c r="FN122" s="4"/>
      <c r="FO122" s="5">
        <v>365.64</v>
      </c>
      <c r="FP122" s="4"/>
      <c r="FQ122" s="3">
        <v>50474</v>
      </c>
      <c r="FR122" s="4"/>
      <c r="FS122" s="5">
        <v>389.84</v>
      </c>
      <c r="FT122" s="4"/>
      <c r="FU122" s="3">
        <v>52475</v>
      </c>
      <c r="FV122" s="4"/>
      <c r="FW122" s="5">
        <v>11334452.98</v>
      </c>
      <c r="FX122" s="4"/>
      <c r="FY122" s="5">
        <v>2613764.07</v>
      </c>
      <c r="FZ122" s="4"/>
      <c r="GA122" s="3">
        <v>0</v>
      </c>
      <c r="GB122" s="4"/>
      <c r="GC122" s="5">
        <v>8720688.91</v>
      </c>
      <c r="GD122" s="4"/>
      <c r="GE122" s="5">
        <v>13177647.04</v>
      </c>
      <c r="GF122" s="4"/>
      <c r="GG122" s="5">
        <v>201759.71</v>
      </c>
      <c r="GH122" s="4"/>
      <c r="GI122" s="4"/>
      <c r="GJ122" s="4"/>
    </row>
    <row r="123" spans="1:192" ht="12.75">
      <c r="A123" s="2" t="s">
        <v>231</v>
      </c>
      <c r="B123" s="2" t="s">
        <v>232</v>
      </c>
      <c r="C123" s="3">
        <v>134</v>
      </c>
      <c r="D123" s="4"/>
      <c r="E123" s="5">
        <v>3007.06</v>
      </c>
      <c r="F123" s="4"/>
      <c r="G123" s="31">
        <v>-0.02</v>
      </c>
      <c r="H123" s="4"/>
      <c r="I123" s="5">
        <v>3222.4</v>
      </c>
      <c r="J123" s="4"/>
      <c r="K123" s="5">
        <v>3420.88</v>
      </c>
      <c r="L123" s="4"/>
      <c r="M123" s="3">
        <v>97118196</v>
      </c>
      <c r="N123" s="4"/>
      <c r="O123" s="24">
        <v>26.1</v>
      </c>
      <c r="P123" s="25"/>
      <c r="Q123" s="24">
        <v>25</v>
      </c>
      <c r="R123" s="25"/>
      <c r="S123" s="24">
        <v>1.1</v>
      </c>
      <c r="T123" s="25"/>
      <c r="U123" s="24">
        <v>0</v>
      </c>
      <c r="V123" s="25"/>
      <c r="W123" s="24">
        <v>5.7</v>
      </c>
      <c r="X123" s="25"/>
      <c r="Y123" s="24">
        <v>31.8</v>
      </c>
      <c r="Z123" s="25"/>
      <c r="AA123" s="3">
        <v>895000</v>
      </c>
      <c r="AB123" s="4"/>
      <c r="AC123" s="5">
        <v>2990544.78</v>
      </c>
      <c r="AD123" s="5">
        <v>3335468.31</v>
      </c>
      <c r="AE123" s="5">
        <v>1007864.06</v>
      </c>
      <c r="AF123" s="3">
        <v>850000</v>
      </c>
      <c r="AG123" s="3">
        <v>0</v>
      </c>
      <c r="AH123" s="3">
        <v>0</v>
      </c>
      <c r="AI123" s="3">
        <v>16892072</v>
      </c>
      <c r="AJ123" s="3">
        <v>16199462</v>
      </c>
      <c r="AK123" s="3">
        <v>0</v>
      </c>
      <c r="AL123" s="3">
        <v>165680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492577</v>
      </c>
      <c r="AS123" s="3">
        <v>0</v>
      </c>
      <c r="AT123" s="3">
        <v>0</v>
      </c>
      <c r="AU123" s="3">
        <v>0</v>
      </c>
      <c r="AV123" s="3">
        <v>0</v>
      </c>
      <c r="AW123" s="3">
        <v>423781</v>
      </c>
      <c r="AX123" s="3">
        <v>376694</v>
      </c>
      <c r="AY123" s="3">
        <v>700</v>
      </c>
      <c r="AZ123" s="3">
        <v>0</v>
      </c>
      <c r="BA123" s="5">
        <v>21314961.84</v>
      </c>
      <c r="BB123" s="5">
        <v>21419881.31</v>
      </c>
      <c r="BC123" s="5">
        <v>891516.41</v>
      </c>
      <c r="BD123" s="3">
        <v>0</v>
      </c>
      <c r="BE123" s="3">
        <v>141043</v>
      </c>
      <c r="BF123" s="3">
        <v>134200</v>
      </c>
      <c r="BG123" s="3">
        <v>30016</v>
      </c>
      <c r="BH123" s="3">
        <v>0</v>
      </c>
      <c r="BI123" s="3">
        <v>350</v>
      </c>
      <c r="BJ123" s="3">
        <v>0</v>
      </c>
      <c r="BK123" s="3">
        <v>65293</v>
      </c>
      <c r="BL123" s="3">
        <v>0</v>
      </c>
      <c r="BM123" s="3">
        <v>0</v>
      </c>
      <c r="BN123" s="3">
        <v>0</v>
      </c>
      <c r="BO123" s="3">
        <v>953280</v>
      </c>
      <c r="BP123" s="3">
        <v>1051520</v>
      </c>
      <c r="BQ123" s="3">
        <v>27944</v>
      </c>
      <c r="BR123" s="3">
        <v>0</v>
      </c>
      <c r="BS123" s="3">
        <v>144625</v>
      </c>
      <c r="BT123" s="3">
        <v>0</v>
      </c>
      <c r="BU123" s="5">
        <v>10295.64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3">
        <v>0</v>
      </c>
      <c r="CB123" s="3">
        <v>0</v>
      </c>
      <c r="CC123" s="3">
        <v>147079</v>
      </c>
      <c r="CD123" s="3">
        <v>136462</v>
      </c>
      <c r="CE123" s="5">
        <v>2411442.05</v>
      </c>
      <c r="CF123" s="3">
        <v>1322182</v>
      </c>
      <c r="CG123" s="5">
        <v>2997567.07</v>
      </c>
      <c r="CH123" s="5">
        <v>2572739.69</v>
      </c>
      <c r="CI123" s="3">
        <v>0</v>
      </c>
      <c r="CJ123" s="3">
        <v>0</v>
      </c>
      <c r="CK123" s="5">
        <v>44565.29</v>
      </c>
      <c r="CL123" s="3">
        <v>0</v>
      </c>
      <c r="CM123" s="3">
        <v>0</v>
      </c>
      <c r="CN123" s="3">
        <v>0</v>
      </c>
      <c r="CO123" s="3">
        <v>2000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5">
        <v>46565.29</v>
      </c>
      <c r="CV123" s="3">
        <v>0</v>
      </c>
      <c r="CW123" s="5">
        <v>26770536.25</v>
      </c>
      <c r="CX123" s="3">
        <v>25314803</v>
      </c>
      <c r="CY123" s="5">
        <v>10469133.15</v>
      </c>
      <c r="CZ123" s="5">
        <v>9648788.34</v>
      </c>
      <c r="DA123" s="5">
        <v>2031322.82</v>
      </c>
      <c r="DB123" s="5">
        <v>1743081.41</v>
      </c>
      <c r="DC123" s="5">
        <v>815919.06</v>
      </c>
      <c r="DD123" s="5">
        <v>629344.24</v>
      </c>
      <c r="DE123" s="5">
        <v>975167.41</v>
      </c>
      <c r="DF123" s="5">
        <v>933711.68</v>
      </c>
      <c r="DG123" s="5">
        <v>442143.68</v>
      </c>
      <c r="DH123" s="5">
        <v>375201.97</v>
      </c>
      <c r="DI123" s="5">
        <v>791836.81</v>
      </c>
      <c r="DJ123" s="5">
        <v>831969.32</v>
      </c>
      <c r="DK123" s="5">
        <v>15525522.93</v>
      </c>
      <c r="DL123" s="5">
        <v>14162096.96</v>
      </c>
      <c r="DM123" s="5">
        <v>649205.55</v>
      </c>
      <c r="DN123" s="5">
        <v>276036.53</v>
      </c>
      <c r="DO123" s="5">
        <v>384671.38</v>
      </c>
      <c r="DP123" s="5">
        <v>295408.32</v>
      </c>
      <c r="DQ123" s="5">
        <v>2391253.53</v>
      </c>
      <c r="DR123" s="5">
        <v>1621950.62</v>
      </c>
      <c r="DS123" s="5">
        <v>1141063.12</v>
      </c>
      <c r="DT123" s="5">
        <v>908283.61</v>
      </c>
      <c r="DU123" s="5">
        <v>8238.03</v>
      </c>
      <c r="DV123" s="3">
        <v>0</v>
      </c>
      <c r="DW123" s="5">
        <v>4574431.61</v>
      </c>
      <c r="DX123" s="5">
        <v>3101679.08</v>
      </c>
      <c r="DY123" s="5">
        <v>872429.71</v>
      </c>
      <c r="DZ123" s="5">
        <v>799877.03</v>
      </c>
      <c r="EA123" s="5">
        <v>3098906.34</v>
      </c>
      <c r="EB123" s="5">
        <v>1807787.09</v>
      </c>
      <c r="EC123" s="5">
        <v>1621266.09</v>
      </c>
      <c r="ED123" s="5">
        <v>1402490.23</v>
      </c>
      <c r="EE123" s="5">
        <v>5592602.14</v>
      </c>
      <c r="EF123" s="5">
        <v>4010154.35</v>
      </c>
      <c r="EG123" s="5">
        <v>1130849.91</v>
      </c>
      <c r="EH123" s="5">
        <v>689268.22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N123" s="3">
        <v>0</v>
      </c>
      <c r="EO123" s="5">
        <v>1130849.91</v>
      </c>
      <c r="EP123" s="5">
        <v>689268.22</v>
      </c>
      <c r="EQ123" s="5">
        <v>160985.17</v>
      </c>
      <c r="ER123" s="3">
        <v>0</v>
      </c>
      <c r="ES123" s="3">
        <v>142206</v>
      </c>
      <c r="ET123" s="3">
        <v>0</v>
      </c>
      <c r="EU123" s="3">
        <v>0</v>
      </c>
      <c r="EV123" s="3">
        <v>0</v>
      </c>
      <c r="EW123" s="3">
        <v>0</v>
      </c>
      <c r="EX123" s="3">
        <v>0</v>
      </c>
      <c r="EY123" s="3">
        <v>0</v>
      </c>
      <c r="EZ123" s="3">
        <v>0</v>
      </c>
      <c r="FA123" s="5">
        <v>27126597.76</v>
      </c>
      <c r="FB123" s="5">
        <v>21963198.61</v>
      </c>
      <c r="FC123" s="5">
        <v>527541.64</v>
      </c>
      <c r="FD123" s="3">
        <v>256770</v>
      </c>
      <c r="FE123" s="3">
        <v>142206</v>
      </c>
      <c r="FF123" s="3">
        <v>0</v>
      </c>
      <c r="FG123" s="5">
        <v>26456850.12</v>
      </c>
      <c r="FH123" s="5">
        <v>21706428.61</v>
      </c>
      <c r="FI123" s="5">
        <v>3014370.74</v>
      </c>
      <c r="FJ123" s="4"/>
      <c r="FK123" s="5">
        <v>23442479.38</v>
      </c>
      <c r="FL123" s="4"/>
      <c r="FM123" s="3">
        <v>7795</v>
      </c>
      <c r="FN123" s="4"/>
      <c r="FO123" s="5">
        <v>204.02</v>
      </c>
      <c r="FP123" s="4"/>
      <c r="FQ123" s="3">
        <v>49930</v>
      </c>
      <c r="FR123" s="4"/>
      <c r="FS123" s="5">
        <v>221.55</v>
      </c>
      <c r="FT123" s="4"/>
      <c r="FU123" s="3">
        <v>52581</v>
      </c>
      <c r="FV123" s="4"/>
      <c r="FW123" s="5">
        <v>5456702.17</v>
      </c>
      <c r="FX123" s="4"/>
      <c r="FY123" s="5">
        <v>-93625.31</v>
      </c>
      <c r="FZ123" s="4"/>
      <c r="GA123" s="3">
        <v>0</v>
      </c>
      <c r="GB123" s="4"/>
      <c r="GC123" s="5">
        <v>5550327.48</v>
      </c>
      <c r="GD123" s="4"/>
      <c r="GE123" s="3">
        <v>0</v>
      </c>
      <c r="GF123" s="4"/>
      <c r="GG123" s="3">
        <v>0</v>
      </c>
      <c r="GH123" s="4"/>
      <c r="GI123" s="4"/>
      <c r="GJ123" s="4"/>
    </row>
    <row r="124" spans="1:192" ht="12.75">
      <c r="A124" s="2" t="s">
        <v>233</v>
      </c>
      <c r="B124" s="2" t="s">
        <v>234</v>
      </c>
      <c r="C124" s="3">
        <v>105</v>
      </c>
      <c r="D124" s="4"/>
      <c r="E124" s="5">
        <v>2934.8</v>
      </c>
      <c r="F124" s="4"/>
      <c r="G124" s="31">
        <v>0.05</v>
      </c>
      <c r="H124" s="4"/>
      <c r="I124" s="5">
        <v>3129.78</v>
      </c>
      <c r="J124" s="4"/>
      <c r="K124" s="5">
        <v>3188.75</v>
      </c>
      <c r="L124" s="4"/>
      <c r="M124" s="3">
        <v>228503826</v>
      </c>
      <c r="N124" s="4"/>
      <c r="O124" s="24">
        <v>25</v>
      </c>
      <c r="P124" s="25"/>
      <c r="Q124" s="24">
        <v>25</v>
      </c>
      <c r="R124" s="25"/>
      <c r="S124" s="24">
        <v>0</v>
      </c>
      <c r="T124" s="25"/>
      <c r="U124" s="24">
        <v>0</v>
      </c>
      <c r="V124" s="25"/>
      <c r="W124" s="24">
        <v>12.8</v>
      </c>
      <c r="X124" s="25"/>
      <c r="Y124" s="24">
        <v>37.8</v>
      </c>
      <c r="Z124" s="25"/>
      <c r="AA124" s="5">
        <v>17204725.18</v>
      </c>
      <c r="AB124" s="4"/>
      <c r="AC124" s="5">
        <v>7863764.2</v>
      </c>
      <c r="AD124" s="5">
        <v>8522308.26</v>
      </c>
      <c r="AE124" s="5">
        <v>924303.73</v>
      </c>
      <c r="AF124" s="3">
        <v>558100</v>
      </c>
      <c r="AG124" s="5">
        <v>289.74</v>
      </c>
      <c r="AH124" s="3">
        <v>0</v>
      </c>
      <c r="AI124" s="3">
        <v>12459579</v>
      </c>
      <c r="AJ124" s="5">
        <v>12363791.28</v>
      </c>
      <c r="AK124" s="3">
        <v>0</v>
      </c>
      <c r="AL124" s="5">
        <v>160475.58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120585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700</v>
      </c>
      <c r="AZ124" s="3">
        <v>0</v>
      </c>
      <c r="BA124" s="5">
        <v>21248636.67</v>
      </c>
      <c r="BB124" s="5">
        <v>21725260.12</v>
      </c>
      <c r="BC124" s="3">
        <v>0</v>
      </c>
      <c r="BD124" s="3">
        <v>0</v>
      </c>
      <c r="BE124" s="3">
        <v>131472</v>
      </c>
      <c r="BF124" s="5">
        <v>129985.22</v>
      </c>
      <c r="BG124" s="5">
        <v>11706.88</v>
      </c>
      <c r="BH124" s="3">
        <v>10000</v>
      </c>
      <c r="BI124" s="3">
        <v>500</v>
      </c>
      <c r="BJ124" s="3">
        <v>0</v>
      </c>
      <c r="BK124" s="3">
        <v>95355</v>
      </c>
      <c r="BL124" s="3">
        <v>0</v>
      </c>
      <c r="BM124" s="3">
        <v>2340</v>
      </c>
      <c r="BN124" s="3">
        <v>1465</v>
      </c>
      <c r="BO124" s="3">
        <v>473280</v>
      </c>
      <c r="BP124" s="3">
        <v>493520</v>
      </c>
      <c r="BQ124" s="3">
        <v>30775</v>
      </c>
      <c r="BR124" s="3">
        <v>31500</v>
      </c>
      <c r="BS124" s="3">
        <v>73396</v>
      </c>
      <c r="BT124" s="3">
        <v>48750</v>
      </c>
      <c r="BU124" s="5">
        <v>10920.61</v>
      </c>
      <c r="BV124" s="3">
        <v>11000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224716</v>
      </c>
      <c r="CD124" s="3">
        <v>215546</v>
      </c>
      <c r="CE124" s="5">
        <v>1054461.49</v>
      </c>
      <c r="CF124" s="5">
        <v>941766.22</v>
      </c>
      <c r="CG124" s="5">
        <v>1573156.52</v>
      </c>
      <c r="CH124" s="5">
        <v>1460918.87</v>
      </c>
      <c r="CI124" s="3">
        <v>0</v>
      </c>
      <c r="CJ124" s="3">
        <v>0</v>
      </c>
      <c r="CK124" s="3">
        <v>0</v>
      </c>
      <c r="CL124" s="3">
        <v>0</v>
      </c>
      <c r="CM124" s="3">
        <v>0</v>
      </c>
      <c r="CN124" s="3">
        <v>0</v>
      </c>
      <c r="CO124" s="3">
        <v>1460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1460</v>
      </c>
      <c r="CV124" s="3">
        <v>0</v>
      </c>
      <c r="CW124" s="5">
        <v>23877714.68</v>
      </c>
      <c r="CX124" s="5">
        <v>24127945.21</v>
      </c>
      <c r="CY124" s="5">
        <v>11513608.46</v>
      </c>
      <c r="CZ124" s="5">
        <v>11425235.56</v>
      </c>
      <c r="DA124" s="5">
        <v>1522490.74</v>
      </c>
      <c r="DB124" s="5">
        <v>1363074.44</v>
      </c>
      <c r="DC124" s="5">
        <v>555472.26</v>
      </c>
      <c r="DD124" s="5">
        <v>524272.23</v>
      </c>
      <c r="DE124" s="3">
        <v>0</v>
      </c>
      <c r="DF124" s="3">
        <v>0</v>
      </c>
      <c r="DG124" s="5">
        <v>439493.29</v>
      </c>
      <c r="DH124" s="5">
        <v>330265.13</v>
      </c>
      <c r="DI124" s="5">
        <v>200145.16</v>
      </c>
      <c r="DJ124" s="5">
        <v>147973.99</v>
      </c>
      <c r="DK124" s="5">
        <v>14231209.91</v>
      </c>
      <c r="DL124" s="5">
        <v>13790821.35</v>
      </c>
      <c r="DM124" s="5">
        <v>589298.2</v>
      </c>
      <c r="DN124" s="5">
        <v>495259.28</v>
      </c>
      <c r="DO124" s="5">
        <v>744416.93</v>
      </c>
      <c r="DP124" s="5">
        <v>623329.52</v>
      </c>
      <c r="DQ124" s="5">
        <v>2413438.21</v>
      </c>
      <c r="DR124" s="5">
        <v>2466218.5</v>
      </c>
      <c r="DS124" s="5">
        <v>662226.25</v>
      </c>
      <c r="DT124" s="5">
        <v>685769.88</v>
      </c>
      <c r="DU124" s="5">
        <v>16501.54</v>
      </c>
      <c r="DV124" s="3">
        <v>15000</v>
      </c>
      <c r="DW124" s="5">
        <v>4425881.13</v>
      </c>
      <c r="DX124" s="5">
        <v>4285577.18</v>
      </c>
      <c r="DY124" s="5">
        <v>892464.19</v>
      </c>
      <c r="DZ124" s="5">
        <v>877078.94</v>
      </c>
      <c r="EA124" s="5">
        <v>1483462.23</v>
      </c>
      <c r="EB124" s="5">
        <v>1394615.93</v>
      </c>
      <c r="EC124" s="5">
        <v>1176269.97</v>
      </c>
      <c r="ED124" s="5">
        <v>1214648.82</v>
      </c>
      <c r="EE124" s="5">
        <v>3552196.39</v>
      </c>
      <c r="EF124" s="5">
        <v>3486343.69</v>
      </c>
      <c r="EG124" s="5">
        <v>1033009.34</v>
      </c>
      <c r="EH124" s="5">
        <v>1051040.24</v>
      </c>
      <c r="EI124" s="3">
        <v>0</v>
      </c>
      <c r="EJ124" s="3">
        <v>0</v>
      </c>
      <c r="EK124" s="5">
        <v>3081.37</v>
      </c>
      <c r="EL124" s="3">
        <v>7178</v>
      </c>
      <c r="EM124" s="3">
        <v>0</v>
      </c>
      <c r="EN124" s="3">
        <v>0</v>
      </c>
      <c r="EO124" s="5">
        <v>1036090.71</v>
      </c>
      <c r="EP124" s="5">
        <v>1058218.24</v>
      </c>
      <c r="EQ124" s="5">
        <v>96464.92</v>
      </c>
      <c r="ER124" s="3">
        <v>0</v>
      </c>
      <c r="ES124" s="5">
        <v>1425046.76</v>
      </c>
      <c r="ET124" s="3">
        <v>1430589</v>
      </c>
      <c r="EU124" s="3">
        <v>0</v>
      </c>
      <c r="EV124" s="3">
        <v>0</v>
      </c>
      <c r="EW124" s="3">
        <v>0</v>
      </c>
      <c r="EX124" s="3">
        <v>0</v>
      </c>
      <c r="EY124" s="3">
        <v>0</v>
      </c>
      <c r="EZ124" s="3">
        <v>0</v>
      </c>
      <c r="FA124" s="5">
        <v>24766889.82</v>
      </c>
      <c r="FB124" s="5">
        <v>24051549.46</v>
      </c>
      <c r="FC124" s="5">
        <v>284186.12</v>
      </c>
      <c r="FD124" s="5">
        <v>275091.61</v>
      </c>
      <c r="FE124" s="5">
        <v>1425046.76</v>
      </c>
      <c r="FF124" s="3">
        <v>1430589</v>
      </c>
      <c r="FG124" s="5">
        <v>23057656.94</v>
      </c>
      <c r="FH124" s="5">
        <v>22345868.85</v>
      </c>
      <c r="FI124" s="5">
        <v>988243.97</v>
      </c>
      <c r="FJ124" s="4"/>
      <c r="FK124" s="5">
        <v>22069412.97</v>
      </c>
      <c r="FL124" s="4"/>
      <c r="FM124" s="3">
        <v>7519</v>
      </c>
      <c r="FN124" s="4"/>
      <c r="FO124" s="5">
        <v>210.2</v>
      </c>
      <c r="FP124" s="4"/>
      <c r="FQ124" s="3">
        <v>49454</v>
      </c>
      <c r="FR124" s="4"/>
      <c r="FS124" s="5">
        <v>230.2</v>
      </c>
      <c r="FT124" s="4"/>
      <c r="FU124" s="3">
        <v>51548</v>
      </c>
      <c r="FV124" s="4"/>
      <c r="FW124" s="5">
        <v>2664339.8</v>
      </c>
      <c r="FX124" s="4"/>
      <c r="FY124" s="5">
        <v>55360.82</v>
      </c>
      <c r="FZ124" s="4"/>
      <c r="GA124" s="3">
        <v>0</v>
      </c>
      <c r="GB124" s="4"/>
      <c r="GC124" s="5">
        <v>2608978.98</v>
      </c>
      <c r="GD124" s="4"/>
      <c r="GE124" s="3">
        <v>0</v>
      </c>
      <c r="GF124" s="4"/>
      <c r="GG124" s="3">
        <v>0</v>
      </c>
      <c r="GH124" s="4"/>
      <c r="GI124" s="4"/>
      <c r="GJ124" s="4"/>
    </row>
    <row r="125" spans="1:192" ht="12.75">
      <c r="A125" s="2" t="s">
        <v>235</v>
      </c>
      <c r="B125" s="2" t="s">
        <v>236</v>
      </c>
      <c r="C125" s="3">
        <v>113</v>
      </c>
      <c r="D125" s="4"/>
      <c r="E125" s="5">
        <v>2331.25</v>
      </c>
      <c r="F125" s="4"/>
      <c r="G125" s="31">
        <v>0.16</v>
      </c>
      <c r="H125" s="4"/>
      <c r="I125" s="5">
        <v>2469.77</v>
      </c>
      <c r="J125" s="4"/>
      <c r="K125" s="5">
        <v>2348.06</v>
      </c>
      <c r="L125" s="4"/>
      <c r="M125" s="3">
        <v>136092642</v>
      </c>
      <c r="N125" s="4"/>
      <c r="O125" s="24">
        <v>25</v>
      </c>
      <c r="P125" s="25"/>
      <c r="Q125" s="24">
        <v>25</v>
      </c>
      <c r="R125" s="25"/>
      <c r="S125" s="24">
        <v>0</v>
      </c>
      <c r="T125" s="25"/>
      <c r="U125" s="24">
        <v>0</v>
      </c>
      <c r="V125" s="25"/>
      <c r="W125" s="24">
        <v>9.5</v>
      </c>
      <c r="X125" s="25"/>
      <c r="Y125" s="24">
        <v>34.5</v>
      </c>
      <c r="Z125" s="25"/>
      <c r="AA125" s="3">
        <v>12845000</v>
      </c>
      <c r="AB125" s="4"/>
      <c r="AC125" s="5">
        <v>4265467.28</v>
      </c>
      <c r="AD125" s="5">
        <v>4159355.76</v>
      </c>
      <c r="AE125" s="5">
        <v>958642.87</v>
      </c>
      <c r="AF125" s="5">
        <v>643184.95</v>
      </c>
      <c r="AG125" s="3">
        <v>0</v>
      </c>
      <c r="AH125" s="3">
        <v>0</v>
      </c>
      <c r="AI125" s="3">
        <v>10043075</v>
      </c>
      <c r="AJ125" s="3">
        <v>10772248</v>
      </c>
      <c r="AK125" s="3">
        <v>0</v>
      </c>
      <c r="AL125" s="3">
        <v>126151</v>
      </c>
      <c r="AM125" s="3">
        <v>0</v>
      </c>
      <c r="AN125" s="3">
        <v>0</v>
      </c>
      <c r="AO125" s="3">
        <v>592866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1050</v>
      </c>
      <c r="AZ125" s="3">
        <v>0</v>
      </c>
      <c r="BA125" s="5">
        <v>15861101.15</v>
      </c>
      <c r="BB125" s="5">
        <v>15700939.71</v>
      </c>
      <c r="BC125" s="5">
        <v>144867.2</v>
      </c>
      <c r="BD125" s="5">
        <v>153648.23</v>
      </c>
      <c r="BE125" s="3">
        <v>96811</v>
      </c>
      <c r="BF125" s="3">
        <v>102182</v>
      </c>
      <c r="BG125" s="3">
        <v>11759</v>
      </c>
      <c r="BH125" s="3">
        <v>0</v>
      </c>
      <c r="BI125" s="3">
        <v>625</v>
      </c>
      <c r="BJ125" s="3">
        <v>0</v>
      </c>
      <c r="BK125" s="3">
        <v>53658</v>
      </c>
      <c r="BL125" s="3">
        <v>76466</v>
      </c>
      <c r="BM125" s="3">
        <v>66300</v>
      </c>
      <c r="BN125" s="3">
        <v>103545</v>
      </c>
      <c r="BO125" s="3">
        <v>680885</v>
      </c>
      <c r="BP125" s="3">
        <v>725083</v>
      </c>
      <c r="BQ125" s="3">
        <v>35717</v>
      </c>
      <c r="BR125" s="3">
        <v>0</v>
      </c>
      <c r="BS125" s="3">
        <v>23563</v>
      </c>
      <c r="BT125" s="3">
        <v>24000</v>
      </c>
      <c r="BU125" s="5">
        <v>9065.59</v>
      </c>
      <c r="BV125" s="3">
        <v>10000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232113</v>
      </c>
      <c r="CD125" s="3">
        <v>685318</v>
      </c>
      <c r="CE125" s="5">
        <v>1355363.79</v>
      </c>
      <c r="CF125" s="5">
        <v>1880242.23</v>
      </c>
      <c r="CG125" s="5">
        <v>2043134.2</v>
      </c>
      <c r="CH125" s="3">
        <v>2095543</v>
      </c>
      <c r="CI125" s="5">
        <v>21249.27</v>
      </c>
      <c r="CJ125" s="3">
        <v>0</v>
      </c>
      <c r="CK125" s="3">
        <v>0</v>
      </c>
      <c r="CL125" s="3">
        <v>0</v>
      </c>
      <c r="CM125" s="5">
        <v>16727.19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5">
        <v>37976.46</v>
      </c>
      <c r="CV125" s="3">
        <v>0</v>
      </c>
      <c r="CW125" s="5">
        <v>19297575.6</v>
      </c>
      <c r="CX125" s="5">
        <v>19676724.94</v>
      </c>
      <c r="CY125" s="5">
        <v>7206957.59</v>
      </c>
      <c r="CZ125" s="5">
        <v>7210305.72</v>
      </c>
      <c r="DA125" s="5">
        <v>1165607.71</v>
      </c>
      <c r="DB125" s="5">
        <v>1240155.53</v>
      </c>
      <c r="DC125" s="5">
        <v>454834.86</v>
      </c>
      <c r="DD125" s="5">
        <v>447177.79</v>
      </c>
      <c r="DE125" s="5">
        <v>170288.4</v>
      </c>
      <c r="DF125" s="5">
        <v>174617.91</v>
      </c>
      <c r="DG125" s="5">
        <v>541026.42</v>
      </c>
      <c r="DH125" s="5">
        <v>565709.68</v>
      </c>
      <c r="DI125" s="5">
        <v>1442805.1</v>
      </c>
      <c r="DJ125" s="5">
        <v>1455311.5</v>
      </c>
      <c r="DK125" s="5">
        <v>10981520.08</v>
      </c>
      <c r="DL125" s="5">
        <v>11093278.13</v>
      </c>
      <c r="DM125" s="5">
        <v>354184.93</v>
      </c>
      <c r="DN125" s="3">
        <v>356622</v>
      </c>
      <c r="DO125" s="5">
        <v>526105.82</v>
      </c>
      <c r="DP125" s="5">
        <v>632115.32</v>
      </c>
      <c r="DQ125" s="5">
        <v>1664933.1</v>
      </c>
      <c r="DR125" s="5">
        <v>1699401.2</v>
      </c>
      <c r="DS125" s="5">
        <v>535709.22</v>
      </c>
      <c r="DT125" s="5">
        <v>706041.69</v>
      </c>
      <c r="DU125" s="5">
        <v>23488.58</v>
      </c>
      <c r="DV125" s="3">
        <v>2000</v>
      </c>
      <c r="DW125" s="5">
        <v>3104421.65</v>
      </c>
      <c r="DX125" s="5">
        <v>3396180.21</v>
      </c>
      <c r="DY125" s="5">
        <v>723789.65</v>
      </c>
      <c r="DZ125" s="5">
        <v>638759.19</v>
      </c>
      <c r="EA125" s="5">
        <v>1078169.73</v>
      </c>
      <c r="EB125" s="5">
        <v>1318224.88</v>
      </c>
      <c r="EC125" s="5">
        <v>996538.78</v>
      </c>
      <c r="ED125" s="5">
        <v>1036968.63</v>
      </c>
      <c r="EE125" s="5">
        <v>2798498.16</v>
      </c>
      <c r="EF125" s="5">
        <v>2993952.7</v>
      </c>
      <c r="EG125" s="5">
        <v>1002567.26</v>
      </c>
      <c r="EH125" s="5">
        <v>989075.97</v>
      </c>
      <c r="EI125" s="3">
        <v>0</v>
      </c>
      <c r="EJ125" s="3">
        <v>0</v>
      </c>
      <c r="EK125" s="5">
        <v>1783.09</v>
      </c>
      <c r="EL125" s="3">
        <v>0</v>
      </c>
      <c r="EM125" s="5">
        <v>1526.41</v>
      </c>
      <c r="EN125" s="3">
        <v>0</v>
      </c>
      <c r="EO125" s="5">
        <v>1005876.76</v>
      </c>
      <c r="EP125" s="5">
        <v>989075.97</v>
      </c>
      <c r="EQ125" s="5">
        <v>937524.96</v>
      </c>
      <c r="ER125" s="3">
        <v>1800000</v>
      </c>
      <c r="ES125" s="5">
        <v>853847.7</v>
      </c>
      <c r="ET125" s="5">
        <v>632338.76</v>
      </c>
      <c r="EU125" s="3">
        <v>27907</v>
      </c>
      <c r="EV125" s="3">
        <v>25400</v>
      </c>
      <c r="EW125" s="3">
        <v>0</v>
      </c>
      <c r="EX125" s="3">
        <v>0</v>
      </c>
      <c r="EY125" s="3">
        <v>0</v>
      </c>
      <c r="EZ125" s="3">
        <v>0</v>
      </c>
      <c r="FA125" s="5">
        <v>19709596.31</v>
      </c>
      <c r="FB125" s="5">
        <v>20930225.77</v>
      </c>
      <c r="FC125" s="5">
        <v>1082120.18</v>
      </c>
      <c r="FD125" s="5">
        <v>2222111.29</v>
      </c>
      <c r="FE125" s="5">
        <v>853847.7</v>
      </c>
      <c r="FF125" s="5">
        <v>632338.76</v>
      </c>
      <c r="FG125" s="5">
        <v>17773628.43</v>
      </c>
      <c r="FH125" s="5">
        <v>18075775.72</v>
      </c>
      <c r="FI125" s="5">
        <v>1539551.63</v>
      </c>
      <c r="FJ125" s="4"/>
      <c r="FK125" s="5">
        <v>16234076.8</v>
      </c>
      <c r="FL125" s="4"/>
      <c r="FM125" s="3">
        <v>6963</v>
      </c>
      <c r="FN125" s="4"/>
      <c r="FO125" s="5">
        <v>166.57</v>
      </c>
      <c r="FP125" s="4"/>
      <c r="FQ125" s="3">
        <v>43769</v>
      </c>
      <c r="FR125" s="4"/>
      <c r="FS125" s="5">
        <v>179.07</v>
      </c>
      <c r="FT125" s="4"/>
      <c r="FU125" s="3">
        <v>45987</v>
      </c>
      <c r="FV125" s="4"/>
      <c r="FW125" s="5">
        <v>3841043.68</v>
      </c>
      <c r="FX125" s="4"/>
      <c r="FY125" s="5">
        <v>74691.56</v>
      </c>
      <c r="FZ125" s="4"/>
      <c r="GA125" s="3">
        <v>0</v>
      </c>
      <c r="GB125" s="4"/>
      <c r="GC125" s="5">
        <v>3766352.12</v>
      </c>
      <c r="GD125" s="4"/>
      <c r="GE125" s="5">
        <v>1967063.14</v>
      </c>
      <c r="GF125" s="4"/>
      <c r="GG125" s="5">
        <v>80867.87</v>
      </c>
      <c r="GH125" s="4"/>
      <c r="GI125" s="4"/>
      <c r="GJ125" s="4"/>
    </row>
    <row r="126" spans="1:192" ht="12.75">
      <c r="A126" s="2" t="s">
        <v>237</v>
      </c>
      <c r="B126" s="2" t="s">
        <v>238</v>
      </c>
      <c r="C126" s="3">
        <v>300</v>
      </c>
      <c r="D126" s="4"/>
      <c r="E126" s="5">
        <v>1047.04</v>
      </c>
      <c r="F126" s="4"/>
      <c r="G126" s="31">
        <v>-0.01</v>
      </c>
      <c r="H126" s="4"/>
      <c r="I126" s="5">
        <v>1116.64</v>
      </c>
      <c r="J126" s="4"/>
      <c r="K126" s="5">
        <v>1116.94</v>
      </c>
      <c r="L126" s="4"/>
      <c r="M126" s="3">
        <v>56357252</v>
      </c>
      <c r="N126" s="4"/>
      <c r="O126" s="24">
        <v>25</v>
      </c>
      <c r="P126" s="25"/>
      <c r="Q126" s="24">
        <v>25</v>
      </c>
      <c r="R126" s="25"/>
      <c r="S126" s="24">
        <v>0</v>
      </c>
      <c r="T126" s="25"/>
      <c r="U126" s="24">
        <v>0</v>
      </c>
      <c r="V126" s="25"/>
      <c r="W126" s="24">
        <v>10.33</v>
      </c>
      <c r="X126" s="25"/>
      <c r="Y126" s="24">
        <v>35.33</v>
      </c>
      <c r="Z126" s="25"/>
      <c r="AA126" s="3">
        <v>5061017</v>
      </c>
      <c r="AB126" s="4"/>
      <c r="AC126" s="5">
        <v>2319698.2</v>
      </c>
      <c r="AD126" s="3">
        <v>1984876</v>
      </c>
      <c r="AE126" s="5">
        <v>655959.41</v>
      </c>
      <c r="AF126" s="3">
        <v>390850</v>
      </c>
      <c r="AG126" s="3">
        <v>0</v>
      </c>
      <c r="AH126" s="3">
        <v>0</v>
      </c>
      <c r="AI126" s="3">
        <v>4887462</v>
      </c>
      <c r="AJ126" s="3">
        <v>5354784</v>
      </c>
      <c r="AK126" s="3">
        <v>0</v>
      </c>
      <c r="AL126" s="3">
        <v>56976</v>
      </c>
      <c r="AM126" s="3">
        <v>0</v>
      </c>
      <c r="AN126" s="3">
        <v>0</v>
      </c>
      <c r="AO126" s="3">
        <v>14310</v>
      </c>
      <c r="AP126" s="3">
        <v>0</v>
      </c>
      <c r="AQ126" s="3">
        <v>6884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67551</v>
      </c>
      <c r="AX126" s="3">
        <v>60045</v>
      </c>
      <c r="AY126" s="3">
        <v>700</v>
      </c>
      <c r="AZ126" s="3">
        <v>0</v>
      </c>
      <c r="BA126" s="5">
        <v>7952564.61</v>
      </c>
      <c r="BB126" s="3">
        <v>7847531</v>
      </c>
      <c r="BC126" s="3">
        <v>0</v>
      </c>
      <c r="BD126" s="3">
        <v>0</v>
      </c>
      <c r="BE126" s="3">
        <v>46051</v>
      </c>
      <c r="BF126" s="3">
        <v>46151</v>
      </c>
      <c r="BG126" s="3">
        <v>18078</v>
      </c>
      <c r="BH126" s="3">
        <v>14620</v>
      </c>
      <c r="BI126" s="3">
        <v>200</v>
      </c>
      <c r="BJ126" s="3">
        <v>0</v>
      </c>
      <c r="BK126" s="3">
        <v>0</v>
      </c>
      <c r="BL126" s="3">
        <v>3779</v>
      </c>
      <c r="BM126" s="3">
        <v>390</v>
      </c>
      <c r="BN126" s="3">
        <v>0</v>
      </c>
      <c r="BO126" s="3">
        <v>286080</v>
      </c>
      <c r="BP126" s="3">
        <v>315456</v>
      </c>
      <c r="BQ126" s="3">
        <v>10983</v>
      </c>
      <c r="BR126" s="3">
        <v>0</v>
      </c>
      <c r="BS126" s="3">
        <v>7042</v>
      </c>
      <c r="BT126" s="3">
        <v>19076</v>
      </c>
      <c r="BU126" s="5">
        <v>4125.25</v>
      </c>
      <c r="BV126" s="3">
        <v>4100</v>
      </c>
      <c r="BW126" s="3">
        <v>0</v>
      </c>
      <c r="BX126" s="3">
        <v>0</v>
      </c>
      <c r="BY126" s="3">
        <v>0</v>
      </c>
      <c r="BZ126" s="3">
        <v>92600</v>
      </c>
      <c r="CA126" s="3">
        <v>0</v>
      </c>
      <c r="CB126" s="3">
        <v>0</v>
      </c>
      <c r="CC126" s="5">
        <v>237098.95</v>
      </c>
      <c r="CD126" s="5">
        <v>1113351.92</v>
      </c>
      <c r="CE126" s="5">
        <v>610048.2</v>
      </c>
      <c r="CF126" s="5">
        <v>1609133.92</v>
      </c>
      <c r="CG126" s="5">
        <v>1145681.46</v>
      </c>
      <c r="CH126" s="3">
        <v>1176120</v>
      </c>
      <c r="CI126" s="3">
        <v>0</v>
      </c>
      <c r="CJ126" s="3">
        <v>0</v>
      </c>
      <c r="CK126" s="3">
        <v>0</v>
      </c>
      <c r="CL126" s="3">
        <v>0</v>
      </c>
      <c r="CM126" s="3">
        <v>0</v>
      </c>
      <c r="CN126" s="3">
        <v>0</v>
      </c>
      <c r="CO126" s="5">
        <v>74563.1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5">
        <v>74563.1</v>
      </c>
      <c r="CV126" s="3">
        <v>0</v>
      </c>
      <c r="CW126" s="5">
        <v>9782857.37</v>
      </c>
      <c r="CX126" s="5">
        <v>10632784.92</v>
      </c>
      <c r="CY126" s="5">
        <v>4053702.27</v>
      </c>
      <c r="CZ126" s="3">
        <v>4123313</v>
      </c>
      <c r="DA126" s="5">
        <v>593930.83</v>
      </c>
      <c r="DB126" s="3">
        <v>677566</v>
      </c>
      <c r="DC126" s="5">
        <v>350331.82</v>
      </c>
      <c r="DD126" s="3">
        <v>354051</v>
      </c>
      <c r="DE126" s="3">
        <v>0</v>
      </c>
      <c r="DF126" s="3">
        <v>0</v>
      </c>
      <c r="DG126" s="5">
        <v>301824.11</v>
      </c>
      <c r="DH126" s="5">
        <v>478153.99</v>
      </c>
      <c r="DI126" s="5">
        <v>148487.83</v>
      </c>
      <c r="DJ126" s="5">
        <v>310168.39</v>
      </c>
      <c r="DK126" s="5">
        <v>5448276.86</v>
      </c>
      <c r="DL126" s="5">
        <v>5943252.38</v>
      </c>
      <c r="DM126" s="5">
        <v>181364.51</v>
      </c>
      <c r="DN126" s="3">
        <v>211951</v>
      </c>
      <c r="DO126" s="5">
        <v>331008.18</v>
      </c>
      <c r="DP126" s="5">
        <v>321315.38</v>
      </c>
      <c r="DQ126" s="5">
        <v>917652.35</v>
      </c>
      <c r="DR126" s="3">
        <v>1134575</v>
      </c>
      <c r="DS126" s="5">
        <v>472144.71</v>
      </c>
      <c r="DT126" s="5">
        <v>614029.75</v>
      </c>
      <c r="DU126" s="5">
        <v>4749.61</v>
      </c>
      <c r="DV126" s="3">
        <v>10000</v>
      </c>
      <c r="DW126" s="5">
        <v>1906919.36</v>
      </c>
      <c r="DX126" s="5">
        <v>2291871.13</v>
      </c>
      <c r="DY126" s="5">
        <v>261138.69</v>
      </c>
      <c r="DZ126" s="5">
        <v>339725.9</v>
      </c>
      <c r="EA126" s="5">
        <v>421014.77</v>
      </c>
      <c r="EB126" s="5">
        <v>482101.41</v>
      </c>
      <c r="EC126" s="5">
        <v>348717.32</v>
      </c>
      <c r="ED126" s="3">
        <v>368766</v>
      </c>
      <c r="EE126" s="5">
        <v>1030870.78</v>
      </c>
      <c r="EF126" s="5">
        <v>1190593.31</v>
      </c>
      <c r="EG126" s="5">
        <v>364429.3</v>
      </c>
      <c r="EH126" s="3">
        <v>398593</v>
      </c>
      <c r="EI126" s="3">
        <v>0</v>
      </c>
      <c r="EJ126" s="3">
        <v>0</v>
      </c>
      <c r="EK126" s="5">
        <v>10775.91</v>
      </c>
      <c r="EL126" s="5">
        <v>70518.01</v>
      </c>
      <c r="EM126" s="3">
        <v>0</v>
      </c>
      <c r="EN126" s="3">
        <v>0</v>
      </c>
      <c r="EO126" s="5">
        <v>375205.21</v>
      </c>
      <c r="EP126" s="5">
        <v>469111.01</v>
      </c>
      <c r="EQ126" s="5">
        <v>538583.68</v>
      </c>
      <c r="ER126" s="5">
        <v>2750892.2</v>
      </c>
      <c r="ES126" s="5">
        <v>361967.72</v>
      </c>
      <c r="ET126" s="5">
        <v>364323.76</v>
      </c>
      <c r="EU126" s="3">
        <v>32281</v>
      </c>
      <c r="EV126" s="3">
        <v>26000</v>
      </c>
      <c r="EW126" s="3">
        <v>0</v>
      </c>
      <c r="EX126" s="3">
        <v>0</v>
      </c>
      <c r="EY126" s="3">
        <v>0</v>
      </c>
      <c r="EZ126" s="3">
        <v>0</v>
      </c>
      <c r="FA126" s="5">
        <v>9694104.61</v>
      </c>
      <c r="FB126" s="5">
        <v>13036043.79</v>
      </c>
      <c r="FC126" s="5">
        <v>842238.56</v>
      </c>
      <c r="FD126" s="5">
        <v>3021522.2</v>
      </c>
      <c r="FE126" s="5">
        <v>361967.72</v>
      </c>
      <c r="FF126" s="5">
        <v>364323.76</v>
      </c>
      <c r="FG126" s="5">
        <v>8489898.33</v>
      </c>
      <c r="FH126" s="5">
        <v>9650197.83</v>
      </c>
      <c r="FI126" s="5">
        <v>684138.88</v>
      </c>
      <c r="FJ126" s="4"/>
      <c r="FK126" s="5">
        <v>7805759.45</v>
      </c>
      <c r="FL126" s="4"/>
      <c r="FM126" s="3">
        <v>7455</v>
      </c>
      <c r="FN126" s="4"/>
      <c r="FO126" s="3">
        <v>87</v>
      </c>
      <c r="FP126" s="4"/>
      <c r="FQ126" s="3">
        <v>41209</v>
      </c>
      <c r="FR126" s="4"/>
      <c r="FS126" s="3">
        <v>93</v>
      </c>
      <c r="FT126" s="4"/>
      <c r="FU126" s="3">
        <v>42592</v>
      </c>
      <c r="FV126" s="4"/>
      <c r="FW126" s="5">
        <v>2641439.67</v>
      </c>
      <c r="FX126" s="4"/>
      <c r="FY126" s="5">
        <v>137072.98</v>
      </c>
      <c r="FZ126" s="4"/>
      <c r="GA126" s="3">
        <v>0</v>
      </c>
      <c r="GB126" s="4"/>
      <c r="GC126" s="5">
        <v>2504366.69</v>
      </c>
      <c r="GD126" s="4"/>
      <c r="GE126" s="5">
        <v>699242.9</v>
      </c>
      <c r="GF126" s="4"/>
      <c r="GG126" s="3">
        <v>0</v>
      </c>
      <c r="GH126" s="4"/>
      <c r="GI126" s="4"/>
      <c r="GJ126" s="4"/>
    </row>
    <row r="127" spans="1:192" ht="12.75">
      <c r="A127" s="2" t="s">
        <v>239</v>
      </c>
      <c r="B127" s="2" t="s">
        <v>240</v>
      </c>
      <c r="C127" s="3">
        <v>86</v>
      </c>
      <c r="D127" s="4"/>
      <c r="E127" s="5">
        <v>592.49</v>
      </c>
      <c r="F127" s="4"/>
      <c r="G127" s="31">
        <v>0</v>
      </c>
      <c r="H127" s="4"/>
      <c r="I127" s="5">
        <v>632.11</v>
      </c>
      <c r="J127" s="4"/>
      <c r="K127" s="5">
        <v>611.23</v>
      </c>
      <c r="L127" s="4"/>
      <c r="M127" s="3">
        <v>25851279</v>
      </c>
      <c r="N127" s="4"/>
      <c r="O127" s="24">
        <v>25</v>
      </c>
      <c r="P127" s="25"/>
      <c r="Q127" s="24">
        <v>25</v>
      </c>
      <c r="R127" s="25"/>
      <c r="S127" s="24">
        <v>0</v>
      </c>
      <c r="T127" s="25"/>
      <c r="U127" s="24">
        <v>0</v>
      </c>
      <c r="V127" s="25"/>
      <c r="W127" s="24">
        <v>12</v>
      </c>
      <c r="X127" s="25"/>
      <c r="Y127" s="24">
        <v>37</v>
      </c>
      <c r="Z127" s="25"/>
      <c r="AA127" s="5">
        <v>3214270.58</v>
      </c>
      <c r="AB127" s="4"/>
      <c r="AC127" s="5">
        <v>857656.18</v>
      </c>
      <c r="AD127" s="3">
        <v>754700</v>
      </c>
      <c r="AE127" s="5">
        <v>246613.17</v>
      </c>
      <c r="AF127" s="3">
        <v>171000</v>
      </c>
      <c r="AG127" s="3">
        <v>0</v>
      </c>
      <c r="AH127" s="3">
        <v>0</v>
      </c>
      <c r="AI127" s="3">
        <v>2853048</v>
      </c>
      <c r="AJ127" s="3">
        <v>3007557</v>
      </c>
      <c r="AK127" s="3">
        <v>0</v>
      </c>
      <c r="AL127" s="3">
        <v>2955</v>
      </c>
      <c r="AM127" s="3">
        <v>0</v>
      </c>
      <c r="AN127" s="3">
        <v>0</v>
      </c>
      <c r="AO127" s="3">
        <v>137970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39365</v>
      </c>
      <c r="AX127" s="3">
        <v>34991</v>
      </c>
      <c r="AY127" s="3">
        <v>0</v>
      </c>
      <c r="AZ127" s="3">
        <v>0</v>
      </c>
      <c r="BA127" s="5">
        <v>4134652.35</v>
      </c>
      <c r="BB127" s="3">
        <v>3971203</v>
      </c>
      <c r="BC127" s="3">
        <v>0</v>
      </c>
      <c r="BD127" s="3">
        <v>0</v>
      </c>
      <c r="BE127" s="3">
        <v>25201</v>
      </c>
      <c r="BF127" s="3">
        <v>26337</v>
      </c>
      <c r="BG127" s="3">
        <v>10235</v>
      </c>
      <c r="BH127" s="3">
        <v>2000</v>
      </c>
      <c r="BI127" s="3">
        <v>50</v>
      </c>
      <c r="BJ127" s="3">
        <v>0</v>
      </c>
      <c r="BK127" s="3">
        <v>21645</v>
      </c>
      <c r="BL127" s="3">
        <v>38477</v>
      </c>
      <c r="BM127" s="3">
        <v>0</v>
      </c>
      <c r="BN127" s="3">
        <v>0</v>
      </c>
      <c r="BO127" s="3">
        <v>449280</v>
      </c>
      <c r="BP127" s="3">
        <v>481120</v>
      </c>
      <c r="BQ127" s="3">
        <v>5215</v>
      </c>
      <c r="BR127" s="3">
        <v>0</v>
      </c>
      <c r="BS127" s="3">
        <v>0</v>
      </c>
      <c r="BT127" s="3">
        <v>0</v>
      </c>
      <c r="BU127" s="5">
        <v>2609.16</v>
      </c>
      <c r="BV127" s="3">
        <v>2600</v>
      </c>
      <c r="BW127" s="3">
        <v>0</v>
      </c>
      <c r="BX127" s="3">
        <v>0</v>
      </c>
      <c r="BY127" s="3">
        <v>0</v>
      </c>
      <c r="BZ127" s="3">
        <v>0</v>
      </c>
      <c r="CA127" s="3">
        <v>0</v>
      </c>
      <c r="CB127" s="3">
        <v>0</v>
      </c>
      <c r="CC127" s="5">
        <v>162107.78</v>
      </c>
      <c r="CD127" s="3">
        <v>120521</v>
      </c>
      <c r="CE127" s="5">
        <v>676342.94</v>
      </c>
      <c r="CF127" s="3">
        <v>671055</v>
      </c>
      <c r="CG127" s="5">
        <v>960227.01</v>
      </c>
      <c r="CH127" s="3">
        <v>809678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5">
        <v>902.99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5">
        <v>902.99</v>
      </c>
      <c r="CV127" s="3">
        <v>0</v>
      </c>
      <c r="CW127" s="5">
        <v>5772125.29</v>
      </c>
      <c r="CX127" s="3">
        <v>5451936</v>
      </c>
      <c r="CY127" s="5">
        <v>2197202.88</v>
      </c>
      <c r="CZ127" s="3">
        <v>2403064</v>
      </c>
      <c r="DA127" s="5">
        <v>340443.53</v>
      </c>
      <c r="DB127" s="3">
        <v>343118</v>
      </c>
      <c r="DC127" s="5">
        <v>167879.85</v>
      </c>
      <c r="DD127" s="3">
        <v>167168</v>
      </c>
      <c r="DE127" s="3">
        <v>0</v>
      </c>
      <c r="DF127" s="3">
        <v>0</v>
      </c>
      <c r="DG127" s="5">
        <v>237441.13</v>
      </c>
      <c r="DH127" s="3">
        <v>242202</v>
      </c>
      <c r="DI127" s="5">
        <v>86683.98</v>
      </c>
      <c r="DJ127" s="3">
        <v>104729</v>
      </c>
      <c r="DK127" s="5">
        <v>3029651.37</v>
      </c>
      <c r="DL127" s="3">
        <v>3260281</v>
      </c>
      <c r="DM127" s="5">
        <v>115479.85</v>
      </c>
      <c r="DN127" s="3">
        <v>114107</v>
      </c>
      <c r="DO127" s="5">
        <v>62815.69</v>
      </c>
      <c r="DP127" s="3">
        <v>62014</v>
      </c>
      <c r="DQ127" s="5">
        <v>846735.37</v>
      </c>
      <c r="DR127" s="3">
        <v>440217</v>
      </c>
      <c r="DS127" s="5">
        <v>279861.26</v>
      </c>
      <c r="DT127" s="3">
        <v>230810</v>
      </c>
      <c r="DU127" s="5">
        <v>7181.52</v>
      </c>
      <c r="DV127" s="3">
        <v>7200</v>
      </c>
      <c r="DW127" s="5">
        <v>1312073.69</v>
      </c>
      <c r="DX127" s="3">
        <v>854348</v>
      </c>
      <c r="DY127" s="5">
        <v>226207.06</v>
      </c>
      <c r="DZ127" s="3">
        <v>245301</v>
      </c>
      <c r="EA127" s="5">
        <v>409290.08</v>
      </c>
      <c r="EB127" s="3">
        <v>512406</v>
      </c>
      <c r="EC127" s="5">
        <v>210281.98</v>
      </c>
      <c r="ED127" s="3">
        <v>228454</v>
      </c>
      <c r="EE127" s="5">
        <v>845779.12</v>
      </c>
      <c r="EF127" s="3">
        <v>986161</v>
      </c>
      <c r="EG127" s="5">
        <v>301528.9</v>
      </c>
      <c r="EH127" s="3">
        <v>323471</v>
      </c>
      <c r="EI127" s="3">
        <v>0</v>
      </c>
      <c r="EJ127" s="3">
        <v>0</v>
      </c>
      <c r="EK127" s="3">
        <v>0</v>
      </c>
      <c r="EL127" s="3">
        <v>4801</v>
      </c>
      <c r="EM127" s="3">
        <v>0</v>
      </c>
      <c r="EN127" s="3">
        <v>0</v>
      </c>
      <c r="EO127" s="5">
        <v>301528.9</v>
      </c>
      <c r="EP127" s="3">
        <v>328272</v>
      </c>
      <c r="EQ127" s="5">
        <v>56662.59</v>
      </c>
      <c r="ER127" s="3">
        <v>436122</v>
      </c>
      <c r="ES127" s="5">
        <v>285769.59</v>
      </c>
      <c r="ET127" s="3">
        <v>287329</v>
      </c>
      <c r="EU127" s="3">
        <v>0</v>
      </c>
      <c r="EV127" s="3">
        <v>0</v>
      </c>
      <c r="EW127" s="3">
        <v>0</v>
      </c>
      <c r="EX127" s="3">
        <v>0</v>
      </c>
      <c r="EY127" s="5">
        <v>543.9</v>
      </c>
      <c r="EZ127" s="3">
        <v>0</v>
      </c>
      <c r="FA127" s="5">
        <v>5832009.16</v>
      </c>
      <c r="FB127" s="3">
        <v>6152513</v>
      </c>
      <c r="FC127" s="5">
        <v>190963.9</v>
      </c>
      <c r="FD127" s="3">
        <v>467122</v>
      </c>
      <c r="FE127" s="5">
        <v>285769.59</v>
      </c>
      <c r="FF127" s="3">
        <v>287329</v>
      </c>
      <c r="FG127" s="5">
        <v>5355275.67</v>
      </c>
      <c r="FH127" s="3">
        <v>5398062</v>
      </c>
      <c r="FI127" s="5">
        <v>401185.99</v>
      </c>
      <c r="FJ127" s="4"/>
      <c r="FK127" s="5">
        <v>4954089.68</v>
      </c>
      <c r="FL127" s="4"/>
      <c r="FM127" s="3">
        <v>8361</v>
      </c>
      <c r="FN127" s="4"/>
      <c r="FO127" s="5">
        <v>48.26</v>
      </c>
      <c r="FP127" s="4"/>
      <c r="FQ127" s="3">
        <v>39455</v>
      </c>
      <c r="FR127" s="4"/>
      <c r="FS127" s="5">
        <v>52.26</v>
      </c>
      <c r="FT127" s="4"/>
      <c r="FU127" s="3">
        <v>41366</v>
      </c>
      <c r="FV127" s="4"/>
      <c r="FW127" s="5">
        <v>1381997.16</v>
      </c>
      <c r="FX127" s="4"/>
      <c r="FY127" s="5">
        <v>50487.58</v>
      </c>
      <c r="FZ127" s="4"/>
      <c r="GA127" s="3">
        <v>0</v>
      </c>
      <c r="GB127" s="4"/>
      <c r="GC127" s="5">
        <v>1331509.58</v>
      </c>
      <c r="GD127" s="4"/>
      <c r="GE127" s="3">
        <v>0</v>
      </c>
      <c r="GF127" s="4"/>
      <c r="GG127" s="3">
        <v>0</v>
      </c>
      <c r="GH127" s="4"/>
      <c r="GI127" s="4"/>
      <c r="GJ127" s="4"/>
    </row>
    <row r="128" spans="1:192" ht="12.75">
      <c r="A128" s="2" t="s">
        <v>241</v>
      </c>
      <c r="B128" s="2" t="s">
        <v>242</v>
      </c>
      <c r="C128" s="3">
        <v>253</v>
      </c>
      <c r="D128" s="4"/>
      <c r="E128" s="5">
        <v>363.64</v>
      </c>
      <c r="F128" s="4"/>
      <c r="G128" s="31">
        <v>0.02</v>
      </c>
      <c r="H128" s="4"/>
      <c r="I128" s="5">
        <v>385.75</v>
      </c>
      <c r="J128" s="4"/>
      <c r="K128" s="5">
        <v>387.23</v>
      </c>
      <c r="L128" s="4"/>
      <c r="M128" s="3">
        <v>27564219</v>
      </c>
      <c r="N128" s="4"/>
      <c r="O128" s="24">
        <v>29</v>
      </c>
      <c r="P128" s="25"/>
      <c r="Q128" s="24">
        <v>25</v>
      </c>
      <c r="R128" s="25"/>
      <c r="S128" s="24">
        <v>4</v>
      </c>
      <c r="T128" s="25"/>
      <c r="U128" s="24">
        <v>0</v>
      </c>
      <c r="V128" s="25"/>
      <c r="W128" s="24">
        <v>3</v>
      </c>
      <c r="X128" s="25"/>
      <c r="Y128" s="24">
        <v>32</v>
      </c>
      <c r="Z128" s="25"/>
      <c r="AA128" s="3">
        <v>1110625</v>
      </c>
      <c r="AB128" s="4"/>
      <c r="AC128" s="5">
        <v>817616.57</v>
      </c>
      <c r="AD128" s="3">
        <v>660923</v>
      </c>
      <c r="AE128" s="5">
        <v>218817.62</v>
      </c>
      <c r="AF128" s="3">
        <v>156700</v>
      </c>
      <c r="AG128" s="5">
        <v>72631.25</v>
      </c>
      <c r="AH128" s="3">
        <v>17000</v>
      </c>
      <c r="AI128" s="3">
        <v>1526751</v>
      </c>
      <c r="AJ128" s="3">
        <v>1491755</v>
      </c>
      <c r="AK128" s="3">
        <v>0</v>
      </c>
      <c r="AL128" s="3">
        <v>19631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6605</v>
      </c>
      <c r="AS128" s="3">
        <v>0</v>
      </c>
      <c r="AT128" s="3">
        <v>0</v>
      </c>
      <c r="AU128" s="3">
        <v>109625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5">
        <v>2745441.44</v>
      </c>
      <c r="BB128" s="3">
        <v>2352614</v>
      </c>
      <c r="BC128" s="3">
        <v>0</v>
      </c>
      <c r="BD128" s="3">
        <v>0</v>
      </c>
      <c r="BE128" s="3">
        <v>15965</v>
      </c>
      <c r="BF128" s="3">
        <v>15901</v>
      </c>
      <c r="BG128" s="5">
        <v>6059.55</v>
      </c>
      <c r="BH128" s="3">
        <v>0</v>
      </c>
      <c r="BI128" s="3">
        <v>0</v>
      </c>
      <c r="BJ128" s="3">
        <v>0</v>
      </c>
      <c r="BK128" s="3">
        <v>683</v>
      </c>
      <c r="BL128" s="3">
        <v>3900</v>
      </c>
      <c r="BM128" s="3">
        <v>0</v>
      </c>
      <c r="BN128" s="3">
        <v>0</v>
      </c>
      <c r="BO128" s="3">
        <v>276480</v>
      </c>
      <c r="BP128" s="3">
        <v>274784</v>
      </c>
      <c r="BQ128" s="3">
        <v>2811</v>
      </c>
      <c r="BR128" s="3">
        <v>0</v>
      </c>
      <c r="BS128" s="3">
        <v>0</v>
      </c>
      <c r="BT128" s="3">
        <v>0</v>
      </c>
      <c r="BU128" s="5">
        <v>1484.91</v>
      </c>
      <c r="BV128" s="3">
        <v>0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3">
        <v>0</v>
      </c>
      <c r="CC128" s="5">
        <v>16903.9</v>
      </c>
      <c r="CD128" s="3">
        <v>13945</v>
      </c>
      <c r="CE128" s="5">
        <v>320387.36</v>
      </c>
      <c r="CF128" s="3">
        <v>308530</v>
      </c>
      <c r="CG128" s="5">
        <v>643338.57</v>
      </c>
      <c r="CH128" s="3">
        <v>496524</v>
      </c>
      <c r="CI128" s="3">
        <v>0</v>
      </c>
      <c r="CJ128" s="3">
        <v>0</v>
      </c>
      <c r="CK128" s="3">
        <v>0</v>
      </c>
      <c r="CL128" s="3">
        <v>0</v>
      </c>
      <c r="CM128" s="5">
        <v>5893.92</v>
      </c>
      <c r="CN128" s="3">
        <v>6000</v>
      </c>
      <c r="CO128" s="3">
        <v>5100</v>
      </c>
      <c r="CP128" s="3">
        <v>0</v>
      </c>
      <c r="CQ128" s="5">
        <v>6185.37</v>
      </c>
      <c r="CR128" s="3">
        <v>0</v>
      </c>
      <c r="CS128" s="3">
        <v>0</v>
      </c>
      <c r="CT128" s="3">
        <v>0</v>
      </c>
      <c r="CU128" s="5">
        <v>17179.29</v>
      </c>
      <c r="CV128" s="3">
        <v>6000</v>
      </c>
      <c r="CW128" s="5">
        <v>3726346.66</v>
      </c>
      <c r="CX128" s="3">
        <v>3163668</v>
      </c>
      <c r="CY128" s="5">
        <v>1151046.32</v>
      </c>
      <c r="CZ128" s="5">
        <v>1017503.66</v>
      </c>
      <c r="DA128" s="5">
        <v>151800.91</v>
      </c>
      <c r="DB128" s="5">
        <v>223637.52</v>
      </c>
      <c r="DC128" s="5">
        <v>133354.55</v>
      </c>
      <c r="DD128" s="5">
        <v>121782.78</v>
      </c>
      <c r="DE128" s="3">
        <v>0</v>
      </c>
      <c r="DF128" s="3">
        <v>0</v>
      </c>
      <c r="DG128" s="5">
        <v>214236.91</v>
      </c>
      <c r="DH128" s="5">
        <v>228380.95</v>
      </c>
      <c r="DI128" s="5">
        <v>43008.67</v>
      </c>
      <c r="DJ128" s="5">
        <v>45221.5</v>
      </c>
      <c r="DK128" s="5">
        <v>1693447.36</v>
      </c>
      <c r="DL128" s="5">
        <v>1636526.41</v>
      </c>
      <c r="DM128" s="5">
        <v>193024.51</v>
      </c>
      <c r="DN128" s="5">
        <v>180349.66</v>
      </c>
      <c r="DO128" s="5">
        <v>48782.04</v>
      </c>
      <c r="DP128" s="3">
        <v>51934</v>
      </c>
      <c r="DQ128" s="5">
        <v>381549.4</v>
      </c>
      <c r="DR128" s="5">
        <v>315599.58</v>
      </c>
      <c r="DS128" s="5">
        <v>215943.2</v>
      </c>
      <c r="DT128" s="5">
        <v>159546.99</v>
      </c>
      <c r="DU128" s="5">
        <v>6810.14</v>
      </c>
      <c r="DV128" s="3">
        <v>6000</v>
      </c>
      <c r="DW128" s="5">
        <v>846109.29</v>
      </c>
      <c r="DX128" s="5">
        <v>713430.23</v>
      </c>
      <c r="DY128" s="5">
        <v>88772.56</v>
      </c>
      <c r="DZ128" s="5">
        <v>108889.58</v>
      </c>
      <c r="EA128" s="5">
        <v>167490.97</v>
      </c>
      <c r="EB128" s="5">
        <v>158971.87</v>
      </c>
      <c r="EC128" s="5">
        <v>186610.95</v>
      </c>
      <c r="ED128" s="5">
        <v>186958.9</v>
      </c>
      <c r="EE128" s="5">
        <v>442874.48</v>
      </c>
      <c r="EF128" s="5">
        <v>454820.35</v>
      </c>
      <c r="EG128" s="5">
        <v>236695.7</v>
      </c>
      <c r="EH128" s="5">
        <v>209873.58</v>
      </c>
      <c r="EI128" s="3">
        <v>0</v>
      </c>
      <c r="EJ128" s="3">
        <v>0</v>
      </c>
      <c r="EK128" s="3">
        <v>0</v>
      </c>
      <c r="EL128" s="3">
        <v>1000</v>
      </c>
      <c r="EM128" s="3">
        <v>0</v>
      </c>
      <c r="EN128" s="3">
        <v>0</v>
      </c>
      <c r="EO128" s="5">
        <v>236695.7</v>
      </c>
      <c r="EP128" s="5">
        <v>210873.58</v>
      </c>
      <c r="EQ128" s="5">
        <v>68126.58</v>
      </c>
      <c r="ER128" s="3">
        <v>5000</v>
      </c>
      <c r="ES128" s="5">
        <v>93513.3</v>
      </c>
      <c r="ET128" s="5">
        <v>115512.5</v>
      </c>
      <c r="EU128" s="3">
        <v>0</v>
      </c>
      <c r="EV128" s="3">
        <v>0</v>
      </c>
      <c r="EW128" s="3">
        <v>0</v>
      </c>
      <c r="EX128" s="3">
        <v>0</v>
      </c>
      <c r="EY128" s="3">
        <v>0</v>
      </c>
      <c r="EZ128" s="3">
        <v>0</v>
      </c>
      <c r="FA128" s="5">
        <v>3380766.71</v>
      </c>
      <c r="FB128" s="5">
        <v>3136163.07</v>
      </c>
      <c r="FC128" s="5">
        <v>184780.2</v>
      </c>
      <c r="FD128" s="3">
        <v>119300</v>
      </c>
      <c r="FE128" s="5">
        <v>93513.3</v>
      </c>
      <c r="FF128" s="5">
        <v>115512.5</v>
      </c>
      <c r="FG128" s="5">
        <v>3102473.21</v>
      </c>
      <c r="FH128" s="5">
        <v>2901350.57</v>
      </c>
      <c r="FI128" s="5">
        <v>376744.77</v>
      </c>
      <c r="FJ128" s="4"/>
      <c r="FK128" s="5">
        <v>2725728.44</v>
      </c>
      <c r="FL128" s="4"/>
      <c r="FM128" s="3">
        <v>7495</v>
      </c>
      <c r="FN128" s="4"/>
      <c r="FO128" s="5">
        <v>29.15</v>
      </c>
      <c r="FP128" s="4"/>
      <c r="FQ128" s="3">
        <v>37465</v>
      </c>
      <c r="FR128" s="4"/>
      <c r="FS128" s="5">
        <v>32.15</v>
      </c>
      <c r="FT128" s="4"/>
      <c r="FU128" s="3">
        <v>39663</v>
      </c>
      <c r="FV128" s="4"/>
      <c r="FW128" s="5">
        <v>2172762.25</v>
      </c>
      <c r="FX128" s="4"/>
      <c r="FY128" s="5">
        <v>215328.44</v>
      </c>
      <c r="FZ128" s="4"/>
      <c r="GA128" s="3">
        <v>0</v>
      </c>
      <c r="GB128" s="4"/>
      <c r="GC128" s="5">
        <v>1957433.81</v>
      </c>
      <c r="GD128" s="4"/>
      <c r="GE128" s="3">
        <v>0</v>
      </c>
      <c r="GF128" s="4"/>
      <c r="GG128" s="3">
        <v>0</v>
      </c>
      <c r="GH128" s="4"/>
      <c r="GI128" s="4"/>
      <c r="GJ128" s="4"/>
    </row>
    <row r="129" spans="1:192" ht="12.75">
      <c r="A129" s="2" t="s">
        <v>243</v>
      </c>
      <c r="B129" s="2" t="s">
        <v>244</v>
      </c>
      <c r="C129" s="3">
        <v>378</v>
      </c>
      <c r="D129" s="4"/>
      <c r="E129" s="5">
        <v>847.77</v>
      </c>
      <c r="F129" s="4"/>
      <c r="G129" s="31">
        <v>-0.22</v>
      </c>
      <c r="H129" s="4"/>
      <c r="I129" s="5">
        <v>899.48</v>
      </c>
      <c r="J129" s="4"/>
      <c r="K129" s="5">
        <v>927.77</v>
      </c>
      <c r="L129" s="4"/>
      <c r="M129" s="3">
        <v>59753287</v>
      </c>
      <c r="N129" s="4"/>
      <c r="O129" s="24">
        <v>26.7</v>
      </c>
      <c r="P129" s="25"/>
      <c r="Q129" s="24">
        <v>25</v>
      </c>
      <c r="R129" s="25"/>
      <c r="S129" s="24">
        <v>1.7</v>
      </c>
      <c r="T129" s="25"/>
      <c r="U129" s="24">
        <v>0</v>
      </c>
      <c r="V129" s="25"/>
      <c r="W129" s="24">
        <v>6.1</v>
      </c>
      <c r="X129" s="25"/>
      <c r="Y129" s="24">
        <v>32.8</v>
      </c>
      <c r="Z129" s="25"/>
      <c r="AA129" s="3">
        <v>1650504</v>
      </c>
      <c r="AB129" s="4"/>
      <c r="AC129" s="5">
        <v>1821361.43</v>
      </c>
      <c r="AD129" s="3">
        <v>1821165</v>
      </c>
      <c r="AE129" s="5">
        <v>541545.4</v>
      </c>
      <c r="AF129" s="5">
        <v>374433.84</v>
      </c>
      <c r="AG129" s="5">
        <v>142094.67</v>
      </c>
      <c r="AH129" s="3">
        <v>138000</v>
      </c>
      <c r="AI129" s="3">
        <v>3788721</v>
      </c>
      <c r="AJ129" s="3">
        <v>3624258</v>
      </c>
      <c r="AK129" s="3">
        <v>0</v>
      </c>
      <c r="AL129" s="3">
        <v>46282</v>
      </c>
      <c r="AM129" s="3">
        <v>0</v>
      </c>
      <c r="AN129" s="3">
        <v>0</v>
      </c>
      <c r="AO129" s="3">
        <v>0</v>
      </c>
      <c r="AP129" s="3">
        <v>0</v>
      </c>
      <c r="AQ129" s="3">
        <v>175007</v>
      </c>
      <c r="AR129" s="3">
        <v>57991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350</v>
      </c>
      <c r="AZ129" s="3">
        <v>0</v>
      </c>
      <c r="BA129" s="5">
        <v>6469079.5</v>
      </c>
      <c r="BB129" s="5">
        <v>6062129.84</v>
      </c>
      <c r="BC129" s="3">
        <v>0</v>
      </c>
      <c r="BD129" s="3">
        <v>0</v>
      </c>
      <c r="BE129" s="3">
        <v>38252</v>
      </c>
      <c r="BF129" s="3">
        <v>37488</v>
      </c>
      <c r="BG129" s="5">
        <v>17099.78</v>
      </c>
      <c r="BH129" s="3">
        <v>0</v>
      </c>
      <c r="BI129" s="3">
        <v>100</v>
      </c>
      <c r="BJ129" s="3">
        <v>0</v>
      </c>
      <c r="BK129" s="3">
        <v>73093</v>
      </c>
      <c r="BL129" s="3">
        <v>27385</v>
      </c>
      <c r="BM129" s="3">
        <v>195</v>
      </c>
      <c r="BN129" s="3">
        <v>0</v>
      </c>
      <c r="BO129" s="3">
        <v>673920</v>
      </c>
      <c r="BP129" s="3">
        <v>725152</v>
      </c>
      <c r="BQ129" s="3">
        <v>204178</v>
      </c>
      <c r="BR129" s="3">
        <v>152032</v>
      </c>
      <c r="BS129" s="3">
        <v>0</v>
      </c>
      <c r="BT129" s="3">
        <v>0</v>
      </c>
      <c r="BU129" s="5">
        <v>3788.16</v>
      </c>
      <c r="BV129" s="3">
        <v>3500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3">
        <v>0</v>
      </c>
      <c r="CC129" s="5">
        <v>75364.01</v>
      </c>
      <c r="CD129" s="3">
        <v>46737</v>
      </c>
      <c r="CE129" s="5">
        <v>1085989.95</v>
      </c>
      <c r="CF129" s="3">
        <v>992294</v>
      </c>
      <c r="CG129" s="5">
        <v>1305404.08</v>
      </c>
      <c r="CH129" s="3">
        <v>1266293</v>
      </c>
      <c r="CI129" s="3">
        <v>100</v>
      </c>
      <c r="CJ129" s="3">
        <v>0</v>
      </c>
      <c r="CK129" s="3">
        <v>0</v>
      </c>
      <c r="CL129" s="3">
        <v>0</v>
      </c>
      <c r="CM129" s="3">
        <v>5800</v>
      </c>
      <c r="CN129" s="3">
        <v>5800</v>
      </c>
      <c r="CO129" s="3">
        <v>4100</v>
      </c>
      <c r="CP129" s="3">
        <v>13000</v>
      </c>
      <c r="CQ129" s="3">
        <v>0</v>
      </c>
      <c r="CR129" s="3">
        <v>0</v>
      </c>
      <c r="CS129" s="3">
        <v>0</v>
      </c>
      <c r="CT129" s="3">
        <v>0</v>
      </c>
      <c r="CU129" s="3">
        <v>10000</v>
      </c>
      <c r="CV129" s="3">
        <v>18800</v>
      </c>
      <c r="CW129" s="5">
        <v>8870473.53</v>
      </c>
      <c r="CX129" s="5">
        <v>8339516.84</v>
      </c>
      <c r="CY129" s="5">
        <v>3177465.15</v>
      </c>
      <c r="CZ129" s="5">
        <v>3069459.66</v>
      </c>
      <c r="DA129" s="5">
        <v>421831.98</v>
      </c>
      <c r="DB129" s="5">
        <v>437386.65</v>
      </c>
      <c r="DC129" s="5">
        <v>239214.03</v>
      </c>
      <c r="DD129" s="5">
        <v>290778.25</v>
      </c>
      <c r="DE129" s="3">
        <v>0</v>
      </c>
      <c r="DF129" s="3">
        <v>0</v>
      </c>
      <c r="DG129" s="5">
        <v>201421.29</v>
      </c>
      <c r="DH129" s="5">
        <v>355774.47</v>
      </c>
      <c r="DI129" s="5">
        <v>511403.73</v>
      </c>
      <c r="DJ129" s="5">
        <v>422389.21</v>
      </c>
      <c r="DK129" s="5">
        <v>4551336.18</v>
      </c>
      <c r="DL129" s="5">
        <v>4575788.24</v>
      </c>
      <c r="DM129" s="5">
        <v>273601.72</v>
      </c>
      <c r="DN129" s="5">
        <v>305084.36</v>
      </c>
      <c r="DO129" s="5">
        <v>249011.87</v>
      </c>
      <c r="DP129" s="5">
        <v>262787.68</v>
      </c>
      <c r="DQ129" s="5">
        <v>859204.59</v>
      </c>
      <c r="DR129" s="5">
        <v>823388.05</v>
      </c>
      <c r="DS129" s="5">
        <v>365276.43</v>
      </c>
      <c r="DT129" s="5">
        <v>452383.43</v>
      </c>
      <c r="DU129" s="5">
        <v>22128.28</v>
      </c>
      <c r="DV129" s="5">
        <v>49841.08</v>
      </c>
      <c r="DW129" s="5">
        <v>1769222.89</v>
      </c>
      <c r="DX129" s="5">
        <v>1893484.6</v>
      </c>
      <c r="DY129" s="5">
        <v>313846.42</v>
      </c>
      <c r="DZ129" s="5">
        <v>337519.85</v>
      </c>
      <c r="EA129" s="5">
        <v>705995.95</v>
      </c>
      <c r="EB129" s="5">
        <v>656346.79</v>
      </c>
      <c r="EC129" s="5">
        <v>261379.07</v>
      </c>
      <c r="ED129" s="5">
        <v>255892.47</v>
      </c>
      <c r="EE129" s="5">
        <v>1281221.44</v>
      </c>
      <c r="EF129" s="5">
        <v>1249759.11</v>
      </c>
      <c r="EG129" s="5">
        <v>466993.12</v>
      </c>
      <c r="EH129" s="5">
        <v>488802.1</v>
      </c>
      <c r="EI129" s="3">
        <v>0</v>
      </c>
      <c r="EJ129" s="3">
        <v>0</v>
      </c>
      <c r="EK129" s="5">
        <v>14871.66</v>
      </c>
      <c r="EL129" s="3">
        <v>1350</v>
      </c>
      <c r="EM129" s="3">
        <v>0</v>
      </c>
      <c r="EN129" s="5">
        <v>6937.79</v>
      </c>
      <c r="EO129" s="5">
        <v>481864.78</v>
      </c>
      <c r="EP129" s="5">
        <v>497089.89</v>
      </c>
      <c r="EQ129" s="5">
        <v>145141.71</v>
      </c>
      <c r="ER129" s="5">
        <v>1485074.88</v>
      </c>
      <c r="ES129" s="5">
        <v>251056.44</v>
      </c>
      <c r="ET129" s="5">
        <v>234962.37</v>
      </c>
      <c r="EU129" s="5">
        <v>13910.51</v>
      </c>
      <c r="EV129" s="3">
        <v>0</v>
      </c>
      <c r="EW129" s="3">
        <v>0</v>
      </c>
      <c r="EX129" s="3">
        <v>0</v>
      </c>
      <c r="EY129" s="3">
        <v>0</v>
      </c>
      <c r="EZ129" s="3">
        <v>0</v>
      </c>
      <c r="FA129" s="5">
        <v>8493753.95</v>
      </c>
      <c r="FB129" s="5">
        <v>9936159.09</v>
      </c>
      <c r="FC129" s="5">
        <v>341249.25</v>
      </c>
      <c r="FD129" s="5">
        <v>1640180.75</v>
      </c>
      <c r="FE129" s="5">
        <v>251056.44</v>
      </c>
      <c r="FF129" s="5">
        <v>234962.37</v>
      </c>
      <c r="FG129" s="5">
        <v>7901448.26</v>
      </c>
      <c r="FH129" s="5">
        <v>8061015.97</v>
      </c>
      <c r="FI129" s="5">
        <v>686716.92</v>
      </c>
      <c r="FJ129" s="4"/>
      <c r="FK129" s="5">
        <v>7214731.34</v>
      </c>
      <c r="FL129" s="4"/>
      <c r="FM129" s="3">
        <v>8510</v>
      </c>
      <c r="FN129" s="4"/>
      <c r="FO129" s="5">
        <v>72.26</v>
      </c>
      <c r="FP129" s="4"/>
      <c r="FQ129" s="3">
        <v>38317</v>
      </c>
      <c r="FR129" s="4"/>
      <c r="FS129" s="5">
        <v>80.93</v>
      </c>
      <c r="FT129" s="4"/>
      <c r="FU129" s="3">
        <v>39918</v>
      </c>
      <c r="FV129" s="4"/>
      <c r="FW129" s="5">
        <v>2481172.97</v>
      </c>
      <c r="FX129" s="4"/>
      <c r="FY129" s="5">
        <v>321262.67</v>
      </c>
      <c r="FZ129" s="4"/>
      <c r="GA129" s="3">
        <v>0</v>
      </c>
      <c r="GB129" s="4"/>
      <c r="GC129" s="5">
        <v>2159910.3</v>
      </c>
      <c r="GD129" s="4"/>
      <c r="GE129" s="5">
        <v>3735309.11</v>
      </c>
      <c r="GF129" s="4"/>
      <c r="GG129" s="3">
        <v>0</v>
      </c>
      <c r="GH129" s="4"/>
      <c r="GI129" s="4"/>
      <c r="GJ129" s="4"/>
    </row>
    <row r="130" spans="1:192" ht="12.75">
      <c r="A130" s="2" t="s">
        <v>245</v>
      </c>
      <c r="B130" s="2" t="s">
        <v>246</v>
      </c>
      <c r="C130" s="3">
        <v>128</v>
      </c>
      <c r="D130" s="4"/>
      <c r="E130" s="5">
        <v>894.61</v>
      </c>
      <c r="F130" s="4"/>
      <c r="G130" s="31">
        <v>0.01</v>
      </c>
      <c r="H130" s="4"/>
      <c r="I130" s="5">
        <v>925.88</v>
      </c>
      <c r="J130" s="4"/>
      <c r="K130" s="5">
        <v>923.33</v>
      </c>
      <c r="L130" s="4"/>
      <c r="M130" s="3">
        <v>35320176</v>
      </c>
      <c r="N130" s="4"/>
      <c r="O130" s="24">
        <v>26.43</v>
      </c>
      <c r="P130" s="25"/>
      <c r="Q130" s="24">
        <v>25</v>
      </c>
      <c r="R130" s="25"/>
      <c r="S130" s="24">
        <v>1.43</v>
      </c>
      <c r="T130" s="25"/>
      <c r="U130" s="24">
        <v>0</v>
      </c>
      <c r="V130" s="25"/>
      <c r="W130" s="24">
        <v>7.57</v>
      </c>
      <c r="X130" s="25"/>
      <c r="Y130" s="24">
        <v>34</v>
      </c>
      <c r="Z130" s="25"/>
      <c r="AA130" s="5">
        <v>1891979.89</v>
      </c>
      <c r="AB130" s="4"/>
      <c r="AC130" s="5">
        <v>1195913.03</v>
      </c>
      <c r="AD130" s="3">
        <v>1105000</v>
      </c>
      <c r="AE130" s="5">
        <v>618823.23</v>
      </c>
      <c r="AF130" s="3">
        <v>329920</v>
      </c>
      <c r="AG130" s="5">
        <v>3393.62</v>
      </c>
      <c r="AH130" s="3">
        <v>3500</v>
      </c>
      <c r="AI130" s="3">
        <v>4364933</v>
      </c>
      <c r="AJ130" s="3">
        <v>4438040</v>
      </c>
      <c r="AK130" s="3">
        <v>0</v>
      </c>
      <c r="AL130" s="3">
        <v>47341</v>
      </c>
      <c r="AM130" s="3">
        <v>0</v>
      </c>
      <c r="AN130" s="3">
        <v>0</v>
      </c>
      <c r="AO130" s="3">
        <v>23058</v>
      </c>
      <c r="AP130" s="3">
        <v>475000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116063</v>
      </c>
      <c r="AX130" s="3">
        <v>103167</v>
      </c>
      <c r="AY130" s="5">
        <v>9663.26</v>
      </c>
      <c r="AZ130" s="3">
        <v>8000</v>
      </c>
      <c r="BA130" s="5">
        <v>6331847.14</v>
      </c>
      <c r="BB130" s="3">
        <v>6509968</v>
      </c>
      <c r="BC130" s="3">
        <v>0</v>
      </c>
      <c r="BD130" s="3">
        <v>0</v>
      </c>
      <c r="BE130" s="3">
        <v>38069</v>
      </c>
      <c r="BF130" s="3">
        <v>38346</v>
      </c>
      <c r="BG130" s="5">
        <v>10938.4</v>
      </c>
      <c r="BH130" s="3">
        <v>9500</v>
      </c>
      <c r="BI130" s="3">
        <v>50</v>
      </c>
      <c r="BJ130" s="3">
        <v>0</v>
      </c>
      <c r="BK130" s="3">
        <v>47385</v>
      </c>
      <c r="BL130" s="3">
        <v>64399</v>
      </c>
      <c r="BM130" s="3">
        <v>0</v>
      </c>
      <c r="BN130" s="3">
        <v>0</v>
      </c>
      <c r="BO130" s="3">
        <v>635520</v>
      </c>
      <c r="BP130" s="3">
        <v>683488</v>
      </c>
      <c r="BQ130" s="3">
        <v>18094</v>
      </c>
      <c r="BR130" s="3">
        <v>0</v>
      </c>
      <c r="BS130" s="3">
        <v>0</v>
      </c>
      <c r="BT130" s="3">
        <v>0</v>
      </c>
      <c r="BU130" s="5">
        <v>17774.24</v>
      </c>
      <c r="BV130" s="3">
        <v>19500</v>
      </c>
      <c r="BW130" s="3">
        <v>0</v>
      </c>
      <c r="BX130" s="3">
        <v>0</v>
      </c>
      <c r="BY130" s="3">
        <v>132000</v>
      </c>
      <c r="BZ130" s="3">
        <v>231500</v>
      </c>
      <c r="CA130" s="3">
        <v>0</v>
      </c>
      <c r="CB130" s="3">
        <v>0</v>
      </c>
      <c r="CC130" s="5">
        <v>805286.19</v>
      </c>
      <c r="CD130" s="3">
        <v>343634</v>
      </c>
      <c r="CE130" s="5">
        <v>1705116.83</v>
      </c>
      <c r="CF130" s="3">
        <v>1390367</v>
      </c>
      <c r="CG130" s="5">
        <v>1357220.82</v>
      </c>
      <c r="CH130" s="5">
        <v>1095334.68</v>
      </c>
      <c r="CI130" s="5">
        <v>26262.5</v>
      </c>
      <c r="CJ130" s="3">
        <v>0</v>
      </c>
      <c r="CK130" s="3">
        <v>0</v>
      </c>
      <c r="CL130" s="3">
        <v>0</v>
      </c>
      <c r="CM130" s="3">
        <v>5303</v>
      </c>
      <c r="CN130" s="3">
        <v>4000</v>
      </c>
      <c r="CO130" s="3">
        <v>1102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5">
        <v>32667.5</v>
      </c>
      <c r="CV130" s="3">
        <v>4000</v>
      </c>
      <c r="CW130" s="5">
        <v>9426852.29</v>
      </c>
      <c r="CX130" s="5">
        <v>8999669.68</v>
      </c>
      <c r="CY130" s="5">
        <v>3247296.68</v>
      </c>
      <c r="CZ130" s="5">
        <v>3480672.7</v>
      </c>
      <c r="DA130" s="5">
        <v>609447.98</v>
      </c>
      <c r="DB130" s="3">
        <v>629129</v>
      </c>
      <c r="DC130" s="5">
        <v>343841.34</v>
      </c>
      <c r="DD130" s="3">
        <v>375425</v>
      </c>
      <c r="DE130" s="3">
        <v>0</v>
      </c>
      <c r="DF130" s="3">
        <v>0</v>
      </c>
      <c r="DG130" s="5">
        <v>582375.96</v>
      </c>
      <c r="DH130" s="3">
        <v>494774</v>
      </c>
      <c r="DI130" s="5">
        <v>291361.69</v>
      </c>
      <c r="DJ130" s="3">
        <v>288977</v>
      </c>
      <c r="DK130" s="5">
        <v>5074323.65</v>
      </c>
      <c r="DL130" s="5">
        <v>5268977.7</v>
      </c>
      <c r="DM130" s="5">
        <v>209945.4</v>
      </c>
      <c r="DN130" s="3">
        <v>232822</v>
      </c>
      <c r="DO130" s="5">
        <v>65727.98</v>
      </c>
      <c r="DP130" s="3">
        <v>73055</v>
      </c>
      <c r="DQ130" s="5">
        <v>586328.99</v>
      </c>
      <c r="DR130" s="3">
        <v>768932</v>
      </c>
      <c r="DS130" s="5">
        <v>216437.24</v>
      </c>
      <c r="DT130" s="3">
        <v>508285</v>
      </c>
      <c r="DU130" s="5">
        <v>17705.27</v>
      </c>
      <c r="DV130" s="3">
        <v>22000</v>
      </c>
      <c r="DW130" s="5">
        <v>1096144.88</v>
      </c>
      <c r="DX130" s="3">
        <v>1605094</v>
      </c>
      <c r="DY130" s="5">
        <v>256000.29</v>
      </c>
      <c r="DZ130" s="3">
        <v>229870</v>
      </c>
      <c r="EA130" s="5">
        <v>704741.78</v>
      </c>
      <c r="EB130" s="3">
        <v>748663</v>
      </c>
      <c r="EC130" s="5">
        <v>348500.49</v>
      </c>
      <c r="ED130" s="3">
        <v>369470</v>
      </c>
      <c r="EE130" s="5">
        <v>1309242.56</v>
      </c>
      <c r="EF130" s="3">
        <v>1348003</v>
      </c>
      <c r="EG130" s="5">
        <v>481585.45</v>
      </c>
      <c r="EH130" s="3">
        <v>498320</v>
      </c>
      <c r="EI130" s="3">
        <v>0</v>
      </c>
      <c r="EJ130" s="3">
        <v>0</v>
      </c>
      <c r="EK130" s="3">
        <v>0</v>
      </c>
      <c r="EL130" s="3">
        <v>500</v>
      </c>
      <c r="EM130" s="3">
        <v>0</v>
      </c>
      <c r="EN130" s="3">
        <v>0</v>
      </c>
      <c r="EO130" s="5">
        <v>481585.45</v>
      </c>
      <c r="EP130" s="3">
        <v>498820</v>
      </c>
      <c r="EQ130" s="5">
        <v>1660483.34</v>
      </c>
      <c r="ER130" s="3">
        <v>830000</v>
      </c>
      <c r="ES130" s="5">
        <v>150101.75</v>
      </c>
      <c r="ET130" s="5">
        <v>141867.5</v>
      </c>
      <c r="EU130" s="5">
        <v>22865.75</v>
      </c>
      <c r="EV130" s="3">
        <v>0</v>
      </c>
      <c r="EW130" s="3">
        <v>0</v>
      </c>
      <c r="EX130" s="3">
        <v>0</v>
      </c>
      <c r="EY130" s="3">
        <v>0</v>
      </c>
      <c r="EZ130" s="3">
        <v>0</v>
      </c>
      <c r="FA130" s="5">
        <v>9794747.38</v>
      </c>
      <c r="FB130" s="5">
        <v>9692762.2</v>
      </c>
      <c r="FC130" s="5">
        <v>1774058.03</v>
      </c>
      <c r="FD130" s="3">
        <v>1231908</v>
      </c>
      <c r="FE130" s="5">
        <v>150101.75</v>
      </c>
      <c r="FF130" s="5">
        <v>141867.5</v>
      </c>
      <c r="FG130" s="5">
        <v>7870587.6</v>
      </c>
      <c r="FH130" s="5">
        <v>8318986.7</v>
      </c>
      <c r="FI130" s="5">
        <v>1034717.11</v>
      </c>
      <c r="FJ130" s="4"/>
      <c r="FK130" s="5">
        <v>6835870.49</v>
      </c>
      <c r="FL130" s="4"/>
      <c r="FM130" s="3">
        <v>7641</v>
      </c>
      <c r="FN130" s="4"/>
      <c r="FO130" s="5">
        <v>84.63</v>
      </c>
      <c r="FP130" s="4"/>
      <c r="FQ130" s="3">
        <v>34328</v>
      </c>
      <c r="FR130" s="4"/>
      <c r="FS130" s="5">
        <v>91.72</v>
      </c>
      <c r="FT130" s="4"/>
      <c r="FU130" s="3">
        <v>36466</v>
      </c>
      <c r="FV130" s="4"/>
      <c r="FW130" s="5">
        <v>3138984.68</v>
      </c>
      <c r="FX130" s="4"/>
      <c r="FY130" s="5">
        <v>141065.15</v>
      </c>
      <c r="FZ130" s="4"/>
      <c r="GA130" s="3">
        <v>52525</v>
      </c>
      <c r="GB130" s="4"/>
      <c r="GC130" s="5">
        <v>2945394.53</v>
      </c>
      <c r="GD130" s="4"/>
      <c r="GE130" s="3">
        <v>0</v>
      </c>
      <c r="GF130" s="4"/>
      <c r="GG130" s="3">
        <v>0</v>
      </c>
      <c r="GH130" s="4"/>
      <c r="GI130" s="4"/>
      <c r="GJ130" s="4"/>
    </row>
    <row r="131" spans="1:192" ht="12.75">
      <c r="A131" s="2" t="s">
        <v>247</v>
      </c>
      <c r="B131" s="2" t="s">
        <v>248</v>
      </c>
      <c r="C131" s="3">
        <v>102</v>
      </c>
      <c r="D131" s="4"/>
      <c r="E131" s="5">
        <v>535.82</v>
      </c>
      <c r="F131" s="4"/>
      <c r="G131" s="31">
        <v>-0.02</v>
      </c>
      <c r="H131" s="4"/>
      <c r="I131" s="5">
        <v>568.14</v>
      </c>
      <c r="J131" s="4"/>
      <c r="K131" s="5">
        <v>592.55</v>
      </c>
      <c r="L131" s="4"/>
      <c r="M131" s="3">
        <v>21587571</v>
      </c>
      <c r="N131" s="4"/>
      <c r="O131" s="24">
        <v>25</v>
      </c>
      <c r="P131" s="25"/>
      <c r="Q131" s="24">
        <v>25</v>
      </c>
      <c r="R131" s="25"/>
      <c r="S131" s="24">
        <v>0</v>
      </c>
      <c r="T131" s="25"/>
      <c r="U131" s="24">
        <v>0</v>
      </c>
      <c r="V131" s="25"/>
      <c r="W131" s="24">
        <v>11.93</v>
      </c>
      <c r="X131" s="25"/>
      <c r="Y131" s="24">
        <v>36.93</v>
      </c>
      <c r="Z131" s="25"/>
      <c r="AA131" s="5">
        <v>2021923.13</v>
      </c>
      <c r="AB131" s="4"/>
      <c r="AC131" s="5">
        <v>654892.52</v>
      </c>
      <c r="AD131" s="3">
        <v>862229</v>
      </c>
      <c r="AE131" s="5">
        <v>240478.85</v>
      </c>
      <c r="AF131" s="5">
        <v>122358.74</v>
      </c>
      <c r="AG131" s="5">
        <v>2147.72</v>
      </c>
      <c r="AH131" s="3">
        <v>2000</v>
      </c>
      <c r="AI131" s="3">
        <v>2851075</v>
      </c>
      <c r="AJ131" s="3">
        <v>2717258</v>
      </c>
      <c r="AK131" s="3">
        <v>0</v>
      </c>
      <c r="AL131" s="3">
        <v>28987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69108</v>
      </c>
      <c r="AS131" s="3">
        <v>0</v>
      </c>
      <c r="AT131" s="3">
        <v>0</v>
      </c>
      <c r="AU131" s="3">
        <v>0</v>
      </c>
      <c r="AV131" s="3">
        <v>0</v>
      </c>
      <c r="AW131" s="3">
        <v>58435</v>
      </c>
      <c r="AX131" s="3">
        <v>51943</v>
      </c>
      <c r="AY131" s="3">
        <v>0</v>
      </c>
      <c r="AZ131" s="3">
        <v>0</v>
      </c>
      <c r="BA131" s="5">
        <v>3807029.09</v>
      </c>
      <c r="BB131" s="5">
        <v>3853883.74</v>
      </c>
      <c r="BC131" s="3">
        <v>0</v>
      </c>
      <c r="BD131" s="3">
        <v>0</v>
      </c>
      <c r="BE131" s="3">
        <v>24431</v>
      </c>
      <c r="BF131" s="3">
        <v>23480</v>
      </c>
      <c r="BG131" s="5">
        <v>4628.03</v>
      </c>
      <c r="BH131" s="3">
        <v>4154</v>
      </c>
      <c r="BI131" s="3">
        <v>75</v>
      </c>
      <c r="BJ131" s="3">
        <v>100</v>
      </c>
      <c r="BK131" s="3">
        <v>0</v>
      </c>
      <c r="BL131" s="3">
        <v>0</v>
      </c>
      <c r="BM131" s="3">
        <v>0</v>
      </c>
      <c r="BN131" s="3">
        <v>0</v>
      </c>
      <c r="BO131" s="3">
        <v>420480</v>
      </c>
      <c r="BP131" s="3">
        <v>189968</v>
      </c>
      <c r="BQ131" s="3">
        <v>4333</v>
      </c>
      <c r="BR131" s="3">
        <v>4500</v>
      </c>
      <c r="BS131" s="5">
        <v>23199.71</v>
      </c>
      <c r="BT131" s="3">
        <v>0</v>
      </c>
      <c r="BU131" s="3">
        <v>0</v>
      </c>
      <c r="BV131" s="3">
        <v>2500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3">
        <v>71667</v>
      </c>
      <c r="CD131" s="3">
        <v>470748</v>
      </c>
      <c r="CE131" s="5">
        <v>548813.74</v>
      </c>
      <c r="CF131" s="3">
        <v>695450</v>
      </c>
      <c r="CG131" s="5">
        <v>603670.99</v>
      </c>
      <c r="CH131" s="3">
        <v>598356</v>
      </c>
      <c r="CI131" s="3">
        <v>0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5">
        <v>4959513.82</v>
      </c>
      <c r="CX131" s="5">
        <v>5147689.74</v>
      </c>
      <c r="CY131" s="5">
        <v>1663160.66</v>
      </c>
      <c r="CZ131" s="5">
        <v>1781028.75</v>
      </c>
      <c r="DA131" s="5">
        <v>279899.64</v>
      </c>
      <c r="DB131" s="3">
        <v>394586</v>
      </c>
      <c r="DC131" s="5">
        <v>247818.66</v>
      </c>
      <c r="DD131" s="3">
        <v>259320</v>
      </c>
      <c r="DE131" s="3">
        <v>0</v>
      </c>
      <c r="DF131" s="3">
        <v>0</v>
      </c>
      <c r="DG131" s="5">
        <v>184678.85</v>
      </c>
      <c r="DH131" s="3">
        <v>225572</v>
      </c>
      <c r="DI131" s="5">
        <v>53584.67</v>
      </c>
      <c r="DJ131" s="3">
        <v>115331</v>
      </c>
      <c r="DK131" s="5">
        <v>2429142.48</v>
      </c>
      <c r="DL131" s="5">
        <v>2775837.75</v>
      </c>
      <c r="DM131" s="5">
        <v>176862.87</v>
      </c>
      <c r="DN131" s="3">
        <v>207636</v>
      </c>
      <c r="DO131" s="5">
        <v>130078.26</v>
      </c>
      <c r="DP131" s="3">
        <v>154149</v>
      </c>
      <c r="DQ131" s="5">
        <v>392548.37</v>
      </c>
      <c r="DR131" s="5">
        <v>444636.7</v>
      </c>
      <c r="DS131" s="5">
        <v>237450.31</v>
      </c>
      <c r="DT131" s="3">
        <v>250493</v>
      </c>
      <c r="DU131" s="3">
        <v>0</v>
      </c>
      <c r="DV131" s="3">
        <v>2000</v>
      </c>
      <c r="DW131" s="5">
        <v>936939.81</v>
      </c>
      <c r="DX131" s="5">
        <v>1058914.7</v>
      </c>
      <c r="DY131" s="5">
        <v>225010.69</v>
      </c>
      <c r="DZ131" s="5">
        <v>206753.72</v>
      </c>
      <c r="EA131" s="5">
        <v>245786.19</v>
      </c>
      <c r="EB131" s="5">
        <v>410274.26</v>
      </c>
      <c r="EC131" s="5">
        <v>238443.84</v>
      </c>
      <c r="ED131" s="3">
        <v>250758</v>
      </c>
      <c r="EE131" s="5">
        <v>709240.72</v>
      </c>
      <c r="EF131" s="5">
        <v>867785.98</v>
      </c>
      <c r="EG131" s="5">
        <v>276515.3</v>
      </c>
      <c r="EH131" s="5">
        <v>280183.87</v>
      </c>
      <c r="EI131" s="3">
        <v>0</v>
      </c>
      <c r="EJ131" s="3">
        <v>0</v>
      </c>
      <c r="EK131" s="5">
        <v>1600.4</v>
      </c>
      <c r="EL131" s="3">
        <v>4700</v>
      </c>
      <c r="EM131" s="5">
        <v>15593.48</v>
      </c>
      <c r="EN131" s="5">
        <v>24124.13</v>
      </c>
      <c r="EO131" s="5">
        <v>293709.18</v>
      </c>
      <c r="EP131" s="3">
        <v>309008</v>
      </c>
      <c r="EQ131" s="5">
        <v>219184.25</v>
      </c>
      <c r="ER131" s="5">
        <v>580744.55</v>
      </c>
      <c r="ES131" s="5">
        <v>152332.5</v>
      </c>
      <c r="ET131" s="3">
        <v>150208</v>
      </c>
      <c r="EU131" s="5">
        <v>34010.42</v>
      </c>
      <c r="EV131" s="3">
        <v>0</v>
      </c>
      <c r="EW131" s="3">
        <v>0</v>
      </c>
      <c r="EX131" s="3">
        <v>0</v>
      </c>
      <c r="EY131" s="3">
        <v>0</v>
      </c>
      <c r="EZ131" s="3">
        <v>0</v>
      </c>
      <c r="FA131" s="5">
        <v>4774559.36</v>
      </c>
      <c r="FB131" s="5">
        <v>5742498.98</v>
      </c>
      <c r="FC131" s="5">
        <v>333445.85</v>
      </c>
      <c r="FD131" s="5">
        <v>753244.55</v>
      </c>
      <c r="FE131" s="5">
        <v>152332.5</v>
      </c>
      <c r="FF131" s="3">
        <v>150208</v>
      </c>
      <c r="FG131" s="5">
        <v>4288781.01</v>
      </c>
      <c r="FH131" s="5">
        <v>4839046.43</v>
      </c>
      <c r="FI131" s="5">
        <v>347432.51</v>
      </c>
      <c r="FJ131" s="4"/>
      <c r="FK131" s="5">
        <v>3941348.5</v>
      </c>
      <c r="FL131" s="4"/>
      <c r="FM131" s="3">
        <v>7355</v>
      </c>
      <c r="FN131" s="4"/>
      <c r="FO131" s="5">
        <v>43.01</v>
      </c>
      <c r="FP131" s="4"/>
      <c r="FQ131" s="3">
        <v>38207</v>
      </c>
      <c r="FR131" s="4"/>
      <c r="FS131" s="5">
        <v>47.26</v>
      </c>
      <c r="FT131" s="4"/>
      <c r="FU131" s="3">
        <v>41397</v>
      </c>
      <c r="FV131" s="4"/>
      <c r="FW131" s="5">
        <v>2503059.17</v>
      </c>
      <c r="FX131" s="4"/>
      <c r="FY131" s="5">
        <v>244491.63</v>
      </c>
      <c r="FZ131" s="4"/>
      <c r="GA131" s="3">
        <v>0</v>
      </c>
      <c r="GB131" s="4"/>
      <c r="GC131" s="5">
        <v>2258567.54</v>
      </c>
      <c r="GD131" s="4"/>
      <c r="GE131" s="3">
        <v>0</v>
      </c>
      <c r="GF131" s="4"/>
      <c r="GG131" s="5">
        <v>86934.55</v>
      </c>
      <c r="GH131" s="4"/>
      <c r="GI131" s="4"/>
      <c r="GJ131" s="4"/>
    </row>
    <row r="132" spans="1:192" ht="12.75">
      <c r="A132" s="2" t="s">
        <v>249</v>
      </c>
      <c r="B132" s="2" t="s">
        <v>250</v>
      </c>
      <c r="C132" s="3">
        <v>316</v>
      </c>
      <c r="D132" s="4"/>
      <c r="E132" s="5">
        <v>426.03</v>
      </c>
      <c r="F132" s="4"/>
      <c r="G132" s="31">
        <v>-0.2</v>
      </c>
      <c r="H132" s="4"/>
      <c r="I132" s="5">
        <v>446.37</v>
      </c>
      <c r="J132" s="4"/>
      <c r="K132" s="5">
        <v>489.52</v>
      </c>
      <c r="L132" s="4"/>
      <c r="M132" s="3">
        <v>30511033</v>
      </c>
      <c r="N132" s="4"/>
      <c r="O132" s="24">
        <v>25</v>
      </c>
      <c r="P132" s="25"/>
      <c r="Q132" s="24">
        <v>25</v>
      </c>
      <c r="R132" s="25"/>
      <c r="S132" s="24">
        <v>0</v>
      </c>
      <c r="T132" s="25"/>
      <c r="U132" s="24">
        <v>0</v>
      </c>
      <c r="V132" s="25"/>
      <c r="W132" s="24">
        <v>10.9</v>
      </c>
      <c r="X132" s="25"/>
      <c r="Y132" s="24">
        <v>35.9</v>
      </c>
      <c r="Z132" s="25"/>
      <c r="AA132" s="5">
        <v>3180160.99</v>
      </c>
      <c r="AB132" s="4"/>
      <c r="AC132" s="5">
        <v>1008155.04</v>
      </c>
      <c r="AD132" s="3">
        <v>1050811</v>
      </c>
      <c r="AE132" s="5">
        <v>291480.41</v>
      </c>
      <c r="AF132" s="3">
        <v>127717</v>
      </c>
      <c r="AG132" s="5">
        <v>1861.94</v>
      </c>
      <c r="AH132" s="3">
        <v>2000</v>
      </c>
      <c r="AI132" s="3">
        <v>2047108</v>
      </c>
      <c r="AJ132" s="3">
        <v>1813744</v>
      </c>
      <c r="AK132" s="3">
        <v>0</v>
      </c>
      <c r="AL132" s="3">
        <v>22848</v>
      </c>
      <c r="AM132" s="3">
        <v>0</v>
      </c>
      <c r="AN132" s="3">
        <v>0</v>
      </c>
      <c r="AO132" s="3">
        <v>0</v>
      </c>
      <c r="AP132" s="3">
        <v>0</v>
      </c>
      <c r="AQ132" s="3">
        <v>68750</v>
      </c>
      <c r="AR132" s="3">
        <v>118726</v>
      </c>
      <c r="AS132" s="3">
        <v>0</v>
      </c>
      <c r="AT132" s="3">
        <v>0</v>
      </c>
      <c r="AU132" s="3">
        <v>493361</v>
      </c>
      <c r="AV132" s="3">
        <v>337490</v>
      </c>
      <c r="AW132" s="3">
        <v>0</v>
      </c>
      <c r="AX132" s="3">
        <v>0</v>
      </c>
      <c r="AY132" s="3">
        <v>350</v>
      </c>
      <c r="AZ132" s="3">
        <v>0</v>
      </c>
      <c r="BA132" s="5">
        <v>3911066.39</v>
      </c>
      <c r="BB132" s="3">
        <v>3473336</v>
      </c>
      <c r="BC132" s="3">
        <v>0</v>
      </c>
      <c r="BD132" s="3">
        <v>0</v>
      </c>
      <c r="BE132" s="3">
        <v>20183</v>
      </c>
      <c r="BF132" s="3">
        <v>18507</v>
      </c>
      <c r="BG132" s="5">
        <v>3041.46</v>
      </c>
      <c r="BH132" s="3">
        <v>3000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3">
        <v>152160</v>
      </c>
      <c r="BP132" s="3">
        <v>143344</v>
      </c>
      <c r="BQ132" s="3">
        <v>35430</v>
      </c>
      <c r="BR132" s="3">
        <v>2500</v>
      </c>
      <c r="BS132" s="3">
        <v>0</v>
      </c>
      <c r="BT132" s="3">
        <v>0</v>
      </c>
      <c r="BU132" s="5">
        <v>2164.59</v>
      </c>
      <c r="BV132" s="3">
        <v>9748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5">
        <v>577947.08</v>
      </c>
      <c r="CD132" s="3">
        <v>39524</v>
      </c>
      <c r="CE132" s="5">
        <v>790926.13</v>
      </c>
      <c r="CF132" s="3">
        <v>216623</v>
      </c>
      <c r="CG132" s="5">
        <v>433246.54</v>
      </c>
      <c r="CH132" s="3">
        <v>427798</v>
      </c>
      <c r="CI132" s="3">
        <v>0</v>
      </c>
      <c r="CJ132" s="3">
        <v>0</v>
      </c>
      <c r="CK132" s="3">
        <v>0</v>
      </c>
      <c r="CL132" s="3">
        <v>0</v>
      </c>
      <c r="CM132" s="3">
        <v>0</v>
      </c>
      <c r="CN132" s="3">
        <v>0</v>
      </c>
      <c r="CO132" s="3">
        <v>230</v>
      </c>
      <c r="CP132" s="3">
        <v>0</v>
      </c>
      <c r="CQ132" s="5">
        <v>4594.49</v>
      </c>
      <c r="CR132" s="3">
        <v>0</v>
      </c>
      <c r="CS132" s="3">
        <v>0</v>
      </c>
      <c r="CT132" s="3">
        <v>0</v>
      </c>
      <c r="CU132" s="5">
        <v>4824.49</v>
      </c>
      <c r="CV132" s="3">
        <v>0</v>
      </c>
      <c r="CW132" s="5">
        <v>5140063.55</v>
      </c>
      <c r="CX132" s="3">
        <v>4117757</v>
      </c>
      <c r="CY132" s="5">
        <v>1556116.9</v>
      </c>
      <c r="CZ132" s="3">
        <v>1501288</v>
      </c>
      <c r="DA132" s="5">
        <v>299788.64</v>
      </c>
      <c r="DB132" s="3">
        <v>255356</v>
      </c>
      <c r="DC132" s="5">
        <v>171439.73</v>
      </c>
      <c r="DD132" s="3">
        <v>167826</v>
      </c>
      <c r="DE132" s="3">
        <v>0</v>
      </c>
      <c r="DF132" s="3">
        <v>0</v>
      </c>
      <c r="DG132" s="5">
        <v>199507.34</v>
      </c>
      <c r="DH132" s="3">
        <v>192919</v>
      </c>
      <c r="DI132" s="5">
        <v>75137.17</v>
      </c>
      <c r="DJ132" s="3">
        <v>90748</v>
      </c>
      <c r="DK132" s="5">
        <v>2301989.78</v>
      </c>
      <c r="DL132" s="3">
        <v>2208137</v>
      </c>
      <c r="DM132" s="5">
        <v>171691.89</v>
      </c>
      <c r="DN132" s="3">
        <v>164581</v>
      </c>
      <c r="DO132" s="5">
        <v>57886.05</v>
      </c>
      <c r="DP132" s="3">
        <v>70720</v>
      </c>
      <c r="DQ132" s="5">
        <v>695535.46</v>
      </c>
      <c r="DR132" s="3">
        <v>488155</v>
      </c>
      <c r="DS132" s="5">
        <v>319536.22</v>
      </c>
      <c r="DT132" s="3">
        <v>226856</v>
      </c>
      <c r="DU132" s="5">
        <v>2587.2</v>
      </c>
      <c r="DV132" s="3">
        <v>6000</v>
      </c>
      <c r="DW132" s="5">
        <v>1247236.82</v>
      </c>
      <c r="DX132" s="3">
        <v>956312</v>
      </c>
      <c r="DY132" s="5">
        <v>102654.63</v>
      </c>
      <c r="DZ132" s="3">
        <v>157236</v>
      </c>
      <c r="EA132" s="5">
        <v>167033.71</v>
      </c>
      <c r="EB132" s="3">
        <v>149150</v>
      </c>
      <c r="EC132" s="5">
        <v>290306.37</v>
      </c>
      <c r="ED132" s="3">
        <v>183166</v>
      </c>
      <c r="EE132" s="5">
        <v>559994.71</v>
      </c>
      <c r="EF132" s="3">
        <v>489552</v>
      </c>
      <c r="EG132" s="5">
        <v>247241.54</v>
      </c>
      <c r="EH132" s="3">
        <v>247586</v>
      </c>
      <c r="EI132" s="5">
        <v>2960.39</v>
      </c>
      <c r="EJ132" s="3">
        <v>0</v>
      </c>
      <c r="EK132" s="5">
        <v>12010.65</v>
      </c>
      <c r="EL132" s="3">
        <v>4050</v>
      </c>
      <c r="EM132" s="3">
        <v>0</v>
      </c>
      <c r="EN132" s="3">
        <v>0</v>
      </c>
      <c r="EO132" s="5">
        <v>262212.58</v>
      </c>
      <c r="EP132" s="3">
        <v>251636</v>
      </c>
      <c r="EQ132" s="5">
        <v>1116151.02</v>
      </c>
      <c r="ER132" s="3">
        <v>332000</v>
      </c>
      <c r="ES132" s="5">
        <v>543552.8</v>
      </c>
      <c r="ET132" s="3">
        <v>528006</v>
      </c>
      <c r="EU132" s="5">
        <v>15520.58</v>
      </c>
      <c r="EV132" s="3">
        <v>0</v>
      </c>
      <c r="EW132" s="3">
        <v>0</v>
      </c>
      <c r="EX132" s="3">
        <v>0</v>
      </c>
      <c r="EY132" s="3">
        <v>0</v>
      </c>
      <c r="EZ132" s="3">
        <v>0</v>
      </c>
      <c r="FA132" s="5">
        <v>6046658.29</v>
      </c>
      <c r="FB132" s="3">
        <v>4765643</v>
      </c>
      <c r="FC132" s="5">
        <v>1227916.42</v>
      </c>
      <c r="FD132" s="3">
        <v>335000</v>
      </c>
      <c r="FE132" s="5">
        <v>543552.8</v>
      </c>
      <c r="FF132" s="3">
        <v>528006</v>
      </c>
      <c r="FG132" s="5">
        <v>4275189.07</v>
      </c>
      <c r="FH132" s="3">
        <v>3902637</v>
      </c>
      <c r="FI132" s="5">
        <v>239809.57</v>
      </c>
      <c r="FJ132" s="4"/>
      <c r="FK132" s="5">
        <v>4035379.5</v>
      </c>
      <c r="FL132" s="4"/>
      <c r="FM132" s="3">
        <v>9472</v>
      </c>
      <c r="FN132" s="4"/>
      <c r="FO132" s="5">
        <v>40.29</v>
      </c>
      <c r="FP132" s="4"/>
      <c r="FQ132" s="3">
        <v>37211</v>
      </c>
      <c r="FR132" s="4"/>
      <c r="FS132" s="5">
        <v>44.34</v>
      </c>
      <c r="FT132" s="4"/>
      <c r="FU132" s="3">
        <v>39708</v>
      </c>
      <c r="FV132" s="4"/>
      <c r="FW132" s="5">
        <v>2252219.95</v>
      </c>
      <c r="FX132" s="4"/>
      <c r="FY132" s="5">
        <v>27194.7</v>
      </c>
      <c r="FZ132" s="4"/>
      <c r="GA132" s="3">
        <v>0</v>
      </c>
      <c r="GB132" s="4"/>
      <c r="GC132" s="5">
        <v>2225025.25</v>
      </c>
      <c r="GD132" s="4"/>
      <c r="GE132" s="5">
        <v>291074.64</v>
      </c>
      <c r="GF132" s="4"/>
      <c r="GG132" s="3">
        <v>0</v>
      </c>
      <c r="GH132" s="4"/>
      <c r="GI132" s="4"/>
      <c r="GJ132" s="4"/>
    </row>
    <row r="133" spans="1:192" ht="12.75">
      <c r="A133" s="2" t="s">
        <v>251</v>
      </c>
      <c r="B133" s="2" t="s">
        <v>252</v>
      </c>
      <c r="C133" s="3">
        <v>185</v>
      </c>
      <c r="D133" s="4"/>
      <c r="E133" s="5">
        <v>1031.32</v>
      </c>
      <c r="F133" s="4"/>
      <c r="G133" s="31">
        <v>-0.05</v>
      </c>
      <c r="H133" s="4"/>
      <c r="I133" s="5">
        <v>1096.77</v>
      </c>
      <c r="J133" s="4"/>
      <c r="K133" s="5">
        <v>1072.73</v>
      </c>
      <c r="L133" s="4"/>
      <c r="M133" s="3">
        <v>76388611</v>
      </c>
      <c r="N133" s="4"/>
      <c r="O133" s="24">
        <v>25.5</v>
      </c>
      <c r="P133" s="25"/>
      <c r="Q133" s="24">
        <v>25</v>
      </c>
      <c r="R133" s="25"/>
      <c r="S133" s="24">
        <v>0.5</v>
      </c>
      <c r="T133" s="25"/>
      <c r="U133" s="24">
        <v>2</v>
      </c>
      <c r="V133" s="25"/>
      <c r="W133" s="24">
        <v>4.9</v>
      </c>
      <c r="X133" s="25"/>
      <c r="Y133" s="24">
        <v>32.4</v>
      </c>
      <c r="Z133" s="25"/>
      <c r="AA133" s="5">
        <v>1233218.82</v>
      </c>
      <c r="AB133" s="4"/>
      <c r="AC133" s="5">
        <v>2514318.68</v>
      </c>
      <c r="AD133" s="5">
        <v>2474990.99</v>
      </c>
      <c r="AE133" s="5">
        <v>762454.15</v>
      </c>
      <c r="AF133" s="5">
        <v>277555.84</v>
      </c>
      <c r="AG133" s="5">
        <v>4004.91</v>
      </c>
      <c r="AH133" s="3">
        <v>4050</v>
      </c>
      <c r="AI133" s="3">
        <v>4226288</v>
      </c>
      <c r="AJ133" s="3">
        <v>4421772</v>
      </c>
      <c r="AK133" s="3">
        <v>0</v>
      </c>
      <c r="AL133" s="3">
        <v>56137</v>
      </c>
      <c r="AM133" s="3">
        <v>0</v>
      </c>
      <c r="AN133" s="3">
        <v>0</v>
      </c>
      <c r="AO133" s="3">
        <v>148068</v>
      </c>
      <c r="AP133" s="3">
        <v>0</v>
      </c>
      <c r="AQ133" s="3">
        <v>50271</v>
      </c>
      <c r="AR133" s="3">
        <v>0</v>
      </c>
      <c r="AS133" s="3">
        <v>1698600</v>
      </c>
      <c r="AT133" s="3">
        <v>849300</v>
      </c>
      <c r="AU133" s="3">
        <v>0</v>
      </c>
      <c r="AV133" s="3">
        <v>0</v>
      </c>
      <c r="AW133" s="3">
        <v>13996</v>
      </c>
      <c r="AX133" s="3">
        <v>12441</v>
      </c>
      <c r="AY133" s="3">
        <v>0</v>
      </c>
      <c r="AZ133" s="3">
        <v>0</v>
      </c>
      <c r="BA133" s="5">
        <v>9418000.74</v>
      </c>
      <c r="BB133" s="5">
        <v>8096246.83</v>
      </c>
      <c r="BC133" s="3">
        <v>0</v>
      </c>
      <c r="BD133" s="3">
        <v>0</v>
      </c>
      <c r="BE133" s="3">
        <v>44229</v>
      </c>
      <c r="BF133" s="3">
        <v>45471</v>
      </c>
      <c r="BG133" s="5">
        <v>17948.65</v>
      </c>
      <c r="BH133" s="3">
        <v>22000</v>
      </c>
      <c r="BI133" s="3">
        <v>200</v>
      </c>
      <c r="BJ133" s="3">
        <v>0</v>
      </c>
      <c r="BK133" s="3">
        <v>455</v>
      </c>
      <c r="BL133" s="3">
        <v>3819</v>
      </c>
      <c r="BM133" s="3">
        <v>0</v>
      </c>
      <c r="BN133" s="3">
        <v>0</v>
      </c>
      <c r="BO133" s="3">
        <v>291360</v>
      </c>
      <c r="BP133" s="3">
        <v>302560</v>
      </c>
      <c r="BQ133" s="3">
        <v>57526</v>
      </c>
      <c r="BR133" s="3">
        <v>0</v>
      </c>
      <c r="BS133" s="3">
        <v>0</v>
      </c>
      <c r="BT133" s="3">
        <v>0</v>
      </c>
      <c r="BU133" s="5">
        <v>3819.92</v>
      </c>
      <c r="BV133" s="3">
        <v>3900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5">
        <v>74199.04</v>
      </c>
      <c r="CD133" s="3">
        <v>33291</v>
      </c>
      <c r="CE133" s="5">
        <v>489737.61</v>
      </c>
      <c r="CF133" s="3">
        <v>411041</v>
      </c>
      <c r="CG133" s="5">
        <v>1012486.35</v>
      </c>
      <c r="CH133" s="5">
        <v>1004079.67</v>
      </c>
      <c r="CI133" s="3">
        <v>10000</v>
      </c>
      <c r="CJ133" s="3">
        <v>0</v>
      </c>
      <c r="CK133" s="3">
        <v>0</v>
      </c>
      <c r="CL133" s="3">
        <v>8633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10000</v>
      </c>
      <c r="CV133" s="3">
        <v>8633</v>
      </c>
      <c r="CW133" s="5">
        <v>10930224.7</v>
      </c>
      <c r="CX133" s="5">
        <v>9520000.5</v>
      </c>
      <c r="CY133" s="5">
        <v>4054130.63</v>
      </c>
      <c r="CZ133" s="5">
        <v>3859601.47</v>
      </c>
      <c r="DA133" s="5">
        <v>558447.59</v>
      </c>
      <c r="DB133" s="5">
        <v>795966.19</v>
      </c>
      <c r="DC133" s="5">
        <v>378590.73</v>
      </c>
      <c r="DD133" s="5">
        <v>369839.27</v>
      </c>
      <c r="DE133" s="3">
        <v>0</v>
      </c>
      <c r="DF133" s="3">
        <v>0</v>
      </c>
      <c r="DG133" s="5">
        <v>365560.57</v>
      </c>
      <c r="DH133" s="5">
        <v>454474.32</v>
      </c>
      <c r="DI133" s="5">
        <v>151659.47</v>
      </c>
      <c r="DJ133" s="5">
        <v>143863.3</v>
      </c>
      <c r="DK133" s="5">
        <v>5508388.99</v>
      </c>
      <c r="DL133" s="5">
        <v>5623744.55</v>
      </c>
      <c r="DM133" s="5">
        <v>318600.53</v>
      </c>
      <c r="DN133" s="5">
        <v>303698.02</v>
      </c>
      <c r="DO133" s="5">
        <v>432267.55</v>
      </c>
      <c r="DP133" s="5">
        <v>379250.27</v>
      </c>
      <c r="DQ133" s="5">
        <v>990189.81</v>
      </c>
      <c r="DR133" s="5">
        <v>855952.28</v>
      </c>
      <c r="DS133" s="5">
        <v>308397.41</v>
      </c>
      <c r="DT133" s="5">
        <v>186109.26</v>
      </c>
      <c r="DU133" s="5">
        <v>781.36</v>
      </c>
      <c r="DV133" s="3">
        <v>941</v>
      </c>
      <c r="DW133" s="5">
        <v>2050236.66</v>
      </c>
      <c r="DX133" s="5">
        <v>1725950.83</v>
      </c>
      <c r="DY133" s="5">
        <v>324199.88</v>
      </c>
      <c r="DZ133" s="5">
        <v>315252.21</v>
      </c>
      <c r="EA133" s="5">
        <v>292127.51</v>
      </c>
      <c r="EB133" s="5">
        <v>386579.29</v>
      </c>
      <c r="EC133" s="5">
        <v>480971.22</v>
      </c>
      <c r="ED133" s="5">
        <v>463852.95</v>
      </c>
      <c r="EE133" s="5">
        <v>1097298.61</v>
      </c>
      <c r="EF133" s="5">
        <v>1165684.45</v>
      </c>
      <c r="EG133" s="5">
        <v>405768.03</v>
      </c>
      <c r="EH133" s="5">
        <v>432326.14</v>
      </c>
      <c r="EI133" s="3">
        <v>0</v>
      </c>
      <c r="EJ133" s="3">
        <v>0</v>
      </c>
      <c r="EK133" s="5">
        <v>16723.42</v>
      </c>
      <c r="EL133" s="5">
        <v>17717.99</v>
      </c>
      <c r="EM133" s="3">
        <v>0</v>
      </c>
      <c r="EN133" s="3">
        <v>0</v>
      </c>
      <c r="EO133" s="5">
        <v>422491.45</v>
      </c>
      <c r="EP133" s="5">
        <v>450044.13</v>
      </c>
      <c r="EQ133" s="5">
        <v>300056.99</v>
      </c>
      <c r="ER133" s="3">
        <v>48574</v>
      </c>
      <c r="ES133" s="5">
        <v>332064.12</v>
      </c>
      <c r="ET133" s="5">
        <v>216237.5</v>
      </c>
      <c r="EU133" s="5">
        <v>35352.45</v>
      </c>
      <c r="EV133" s="3">
        <v>0</v>
      </c>
      <c r="EW133" s="3">
        <v>0</v>
      </c>
      <c r="EX133" s="3">
        <v>0</v>
      </c>
      <c r="EY133" s="3">
        <v>0</v>
      </c>
      <c r="EZ133" s="3">
        <v>0</v>
      </c>
      <c r="FA133" s="5">
        <v>9745889.27</v>
      </c>
      <c r="FB133" s="5">
        <v>9230235.46</v>
      </c>
      <c r="FC133" s="5">
        <v>573451.13</v>
      </c>
      <c r="FD133" s="5">
        <v>266827.17</v>
      </c>
      <c r="FE133" s="5">
        <v>332064.12</v>
      </c>
      <c r="FF133" s="5">
        <v>216237.5</v>
      </c>
      <c r="FG133" s="5">
        <v>8840374.02</v>
      </c>
      <c r="FH133" s="5">
        <v>8747170.79</v>
      </c>
      <c r="FI133" s="5">
        <v>645135.55</v>
      </c>
      <c r="FJ133" s="4"/>
      <c r="FK133" s="5">
        <v>8195238.47</v>
      </c>
      <c r="FL133" s="4"/>
      <c r="FM133" s="3">
        <v>7946</v>
      </c>
      <c r="FN133" s="4"/>
      <c r="FO133" s="5">
        <v>91.72</v>
      </c>
      <c r="FP133" s="4"/>
      <c r="FQ133" s="3">
        <v>37830</v>
      </c>
      <c r="FR133" s="4"/>
      <c r="FS133" s="5">
        <v>98.28</v>
      </c>
      <c r="FT133" s="4"/>
      <c r="FU133" s="3">
        <v>40155</v>
      </c>
      <c r="FV133" s="4"/>
      <c r="FW133" s="5">
        <v>4880928.55</v>
      </c>
      <c r="FX133" s="4"/>
      <c r="FY133" s="5">
        <v>79720.58</v>
      </c>
      <c r="FZ133" s="4"/>
      <c r="GA133" s="3">
        <v>0</v>
      </c>
      <c r="GB133" s="4"/>
      <c r="GC133" s="5">
        <v>4801207.97</v>
      </c>
      <c r="GD133" s="4"/>
      <c r="GE133" s="3">
        <v>0</v>
      </c>
      <c r="GF133" s="4"/>
      <c r="GG133" s="3">
        <v>0</v>
      </c>
      <c r="GH133" s="4"/>
      <c r="GI133" s="4"/>
      <c r="GJ133" s="4"/>
    </row>
    <row r="134" spans="1:192" ht="12.75">
      <c r="A134" s="2" t="s">
        <v>253</v>
      </c>
      <c r="B134" s="2" t="s">
        <v>254</v>
      </c>
      <c r="C134" s="3">
        <v>627</v>
      </c>
      <c r="D134" s="4"/>
      <c r="E134" s="5">
        <v>1236.35</v>
      </c>
      <c r="F134" s="4"/>
      <c r="G134" s="31">
        <v>-0.23</v>
      </c>
      <c r="H134" s="4"/>
      <c r="I134" s="5">
        <v>1336.7</v>
      </c>
      <c r="J134" s="4"/>
      <c r="K134" s="5">
        <v>1411.22</v>
      </c>
      <c r="L134" s="4"/>
      <c r="M134" s="3">
        <v>81232523</v>
      </c>
      <c r="N134" s="4"/>
      <c r="O134" s="24">
        <v>25</v>
      </c>
      <c r="P134" s="25"/>
      <c r="Q134" s="24">
        <v>25</v>
      </c>
      <c r="R134" s="25"/>
      <c r="S134" s="24">
        <v>0</v>
      </c>
      <c r="T134" s="25"/>
      <c r="U134" s="24">
        <v>0</v>
      </c>
      <c r="V134" s="25"/>
      <c r="W134" s="24">
        <v>1.3</v>
      </c>
      <c r="X134" s="25"/>
      <c r="Y134" s="24">
        <v>26.3</v>
      </c>
      <c r="Z134" s="25"/>
      <c r="AA134" s="5">
        <v>769903.56</v>
      </c>
      <c r="AB134" s="4"/>
      <c r="AC134" s="5">
        <v>1977421.21</v>
      </c>
      <c r="AD134" s="3">
        <v>3142058</v>
      </c>
      <c r="AE134" s="5">
        <v>325820.52</v>
      </c>
      <c r="AF134" s="3">
        <v>73000</v>
      </c>
      <c r="AG134" s="3">
        <v>0</v>
      </c>
      <c r="AH134" s="3">
        <v>0</v>
      </c>
      <c r="AI134" s="3">
        <v>5985668</v>
      </c>
      <c r="AJ134" s="3">
        <v>5621068</v>
      </c>
      <c r="AK134" s="3">
        <v>0</v>
      </c>
      <c r="AL134" s="3">
        <v>68426</v>
      </c>
      <c r="AM134" s="3">
        <v>0</v>
      </c>
      <c r="AN134" s="3">
        <v>0</v>
      </c>
      <c r="AO134" s="3">
        <v>0</v>
      </c>
      <c r="AP134" s="3">
        <v>0</v>
      </c>
      <c r="AQ134" s="3">
        <v>212099</v>
      </c>
      <c r="AR134" s="3">
        <v>198821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1050</v>
      </c>
      <c r="AZ134" s="3">
        <v>0</v>
      </c>
      <c r="BA134" s="5">
        <v>8502058.73</v>
      </c>
      <c r="BB134" s="3">
        <v>9103373</v>
      </c>
      <c r="BC134" s="3">
        <v>0</v>
      </c>
      <c r="BD134" s="3">
        <v>0</v>
      </c>
      <c r="BE134" s="3">
        <v>58185</v>
      </c>
      <c r="BF134" s="3">
        <v>55425</v>
      </c>
      <c r="BG134" s="5">
        <v>44255.91</v>
      </c>
      <c r="BH134" s="3">
        <v>0</v>
      </c>
      <c r="BI134" s="3">
        <v>0</v>
      </c>
      <c r="BJ134" s="3">
        <v>0</v>
      </c>
      <c r="BK134" s="3">
        <v>53528</v>
      </c>
      <c r="BL134" s="3">
        <v>32301</v>
      </c>
      <c r="BM134" s="3">
        <v>0</v>
      </c>
      <c r="BN134" s="3">
        <v>0</v>
      </c>
      <c r="BO134" s="3">
        <v>1920960</v>
      </c>
      <c r="BP134" s="3">
        <v>1903152</v>
      </c>
      <c r="BQ134" s="3">
        <v>11587</v>
      </c>
      <c r="BR134" s="3">
        <v>0</v>
      </c>
      <c r="BS134" s="3">
        <v>16250</v>
      </c>
      <c r="BT134" s="3">
        <v>0</v>
      </c>
      <c r="BU134" s="5">
        <v>6548.76</v>
      </c>
      <c r="BV134" s="3">
        <v>6600</v>
      </c>
      <c r="BW134" s="3">
        <v>0</v>
      </c>
      <c r="BX134" s="3">
        <v>0</v>
      </c>
      <c r="BY134" s="3">
        <v>528000</v>
      </c>
      <c r="BZ134" s="3">
        <v>555600</v>
      </c>
      <c r="CA134" s="3">
        <v>0</v>
      </c>
      <c r="CB134" s="3">
        <v>0</v>
      </c>
      <c r="CC134" s="5">
        <v>279739.56</v>
      </c>
      <c r="CD134" s="3">
        <v>40357</v>
      </c>
      <c r="CE134" s="5">
        <v>2919054.23</v>
      </c>
      <c r="CF134" s="3">
        <v>2593435</v>
      </c>
      <c r="CG134" s="5">
        <v>2967322.56</v>
      </c>
      <c r="CH134" s="3">
        <v>2921934</v>
      </c>
      <c r="CI134" s="3">
        <v>0</v>
      </c>
      <c r="CJ134" s="3">
        <v>0</v>
      </c>
      <c r="CK134" s="3">
        <v>0</v>
      </c>
      <c r="CL134" s="3">
        <v>0</v>
      </c>
      <c r="CM134" s="3">
        <v>0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5">
        <v>14388435.52</v>
      </c>
      <c r="CX134" s="3">
        <v>14618742</v>
      </c>
      <c r="CY134" s="5">
        <v>5735442.51</v>
      </c>
      <c r="CZ134" s="5">
        <v>6386613.34</v>
      </c>
      <c r="DA134" s="5">
        <v>579287.89</v>
      </c>
      <c r="DB134" s="5">
        <v>649269.67</v>
      </c>
      <c r="DC134" s="5">
        <v>431188.94</v>
      </c>
      <c r="DD134" s="5">
        <v>473359.61</v>
      </c>
      <c r="DE134" s="3">
        <v>0</v>
      </c>
      <c r="DF134" s="3">
        <v>0</v>
      </c>
      <c r="DG134" s="5">
        <v>970549.64</v>
      </c>
      <c r="DH134" s="5">
        <v>850742.3</v>
      </c>
      <c r="DI134" s="5">
        <v>453383.19</v>
      </c>
      <c r="DJ134" s="3">
        <v>610296</v>
      </c>
      <c r="DK134" s="5">
        <v>8169852.17</v>
      </c>
      <c r="DL134" s="5">
        <v>8970280.92</v>
      </c>
      <c r="DM134" s="5">
        <v>608674.83</v>
      </c>
      <c r="DN134" s="5">
        <v>494572.62</v>
      </c>
      <c r="DO134" s="5">
        <v>364232.63</v>
      </c>
      <c r="DP134" s="3">
        <v>444949</v>
      </c>
      <c r="DQ134" s="5">
        <v>1177079.54</v>
      </c>
      <c r="DR134" s="5">
        <v>2294808.4</v>
      </c>
      <c r="DS134" s="5">
        <v>503278.79</v>
      </c>
      <c r="DT134" s="3">
        <v>586904</v>
      </c>
      <c r="DU134" s="5">
        <v>15660.68</v>
      </c>
      <c r="DV134" s="3">
        <v>7052</v>
      </c>
      <c r="DW134" s="5">
        <v>2668926.47</v>
      </c>
      <c r="DX134" s="5">
        <v>3828286.02</v>
      </c>
      <c r="DY134" s="5">
        <v>499539.22</v>
      </c>
      <c r="DZ134" s="3">
        <v>582803</v>
      </c>
      <c r="EA134" s="5">
        <v>1205709.39</v>
      </c>
      <c r="EB134" s="5">
        <v>1550944.64</v>
      </c>
      <c r="EC134" s="5">
        <v>459019.81</v>
      </c>
      <c r="ED134" s="3">
        <v>419005</v>
      </c>
      <c r="EE134" s="5">
        <v>2164268.42</v>
      </c>
      <c r="EF134" s="5">
        <v>2552752.64</v>
      </c>
      <c r="EG134" s="5">
        <v>687199.68</v>
      </c>
      <c r="EH134" s="5">
        <v>724900.06</v>
      </c>
      <c r="EI134" s="3">
        <v>0</v>
      </c>
      <c r="EJ134" s="3">
        <v>0</v>
      </c>
      <c r="EK134" s="5">
        <v>1840.55</v>
      </c>
      <c r="EL134" s="3">
        <v>18942</v>
      </c>
      <c r="EM134" s="3">
        <v>0</v>
      </c>
      <c r="EN134" s="3">
        <v>0</v>
      </c>
      <c r="EO134" s="5">
        <v>689040.23</v>
      </c>
      <c r="EP134" s="5">
        <v>743842.06</v>
      </c>
      <c r="EQ134" s="3">
        <v>463696</v>
      </c>
      <c r="ER134" s="5">
        <v>85757.27</v>
      </c>
      <c r="ES134" s="5">
        <v>316897.65</v>
      </c>
      <c r="ET134" s="3">
        <v>197292</v>
      </c>
      <c r="EU134" s="3">
        <v>0</v>
      </c>
      <c r="EV134" s="3">
        <v>0</v>
      </c>
      <c r="EW134" s="3">
        <v>0</v>
      </c>
      <c r="EX134" s="3">
        <v>0</v>
      </c>
      <c r="EY134" s="5">
        <v>43737.86</v>
      </c>
      <c r="EZ134" s="3">
        <v>0</v>
      </c>
      <c r="FA134" s="5">
        <v>14516418.8</v>
      </c>
      <c r="FB134" s="5">
        <v>16378210.91</v>
      </c>
      <c r="FC134" s="5">
        <v>601795.05</v>
      </c>
      <c r="FD134" s="5">
        <v>180857.27</v>
      </c>
      <c r="FE134" s="5">
        <v>316897.65</v>
      </c>
      <c r="FF134" s="3">
        <v>197292</v>
      </c>
      <c r="FG134" s="5">
        <v>13597726.1</v>
      </c>
      <c r="FH134" s="5">
        <v>16000061.64</v>
      </c>
      <c r="FI134" s="5">
        <v>2174351.79</v>
      </c>
      <c r="FJ134" s="4"/>
      <c r="FK134" s="5">
        <v>11423374.31</v>
      </c>
      <c r="FL134" s="4"/>
      <c r="FM134" s="3">
        <v>9239</v>
      </c>
      <c r="FN134" s="4"/>
      <c r="FO134" s="5">
        <v>121.7</v>
      </c>
      <c r="FP134" s="4"/>
      <c r="FQ134" s="3">
        <v>37632</v>
      </c>
      <c r="FR134" s="4"/>
      <c r="FS134" s="5">
        <v>148.99</v>
      </c>
      <c r="FT134" s="4"/>
      <c r="FU134" s="3">
        <v>34044</v>
      </c>
      <c r="FV134" s="4"/>
      <c r="FW134" s="5">
        <v>3330434.16</v>
      </c>
      <c r="FX134" s="4"/>
      <c r="FY134" s="5">
        <v>440812.79</v>
      </c>
      <c r="FZ134" s="4"/>
      <c r="GA134" s="3">
        <v>0</v>
      </c>
      <c r="GB134" s="4"/>
      <c r="GC134" s="5">
        <v>2889621.37</v>
      </c>
      <c r="GD134" s="4"/>
      <c r="GE134" s="5">
        <v>85757.27</v>
      </c>
      <c r="GF134" s="4"/>
      <c r="GG134" s="5">
        <v>575365.61</v>
      </c>
      <c r="GH134" s="4"/>
      <c r="GI134" s="4"/>
      <c r="GJ134" s="4"/>
    </row>
    <row r="135" spans="1:192" ht="12.75">
      <c r="A135" s="2" t="s">
        <v>255</v>
      </c>
      <c r="B135" s="2" t="s">
        <v>256</v>
      </c>
      <c r="C135" s="3">
        <v>402</v>
      </c>
      <c r="D135" s="4"/>
      <c r="E135" s="5">
        <v>1637.22</v>
      </c>
      <c r="F135" s="4"/>
      <c r="G135" s="31">
        <v>-0.04</v>
      </c>
      <c r="H135" s="4"/>
      <c r="I135" s="5">
        <v>1743.36</v>
      </c>
      <c r="J135" s="4"/>
      <c r="K135" s="5">
        <v>1739.5</v>
      </c>
      <c r="L135" s="4"/>
      <c r="M135" s="3">
        <v>81773988</v>
      </c>
      <c r="N135" s="4"/>
      <c r="O135" s="24">
        <v>25</v>
      </c>
      <c r="P135" s="25"/>
      <c r="Q135" s="24">
        <v>25</v>
      </c>
      <c r="R135" s="25"/>
      <c r="S135" s="24">
        <v>0</v>
      </c>
      <c r="T135" s="25"/>
      <c r="U135" s="24">
        <v>0</v>
      </c>
      <c r="V135" s="25"/>
      <c r="W135" s="24">
        <v>12</v>
      </c>
      <c r="X135" s="25"/>
      <c r="Y135" s="24">
        <v>37</v>
      </c>
      <c r="Z135" s="25"/>
      <c r="AA135" s="3">
        <v>9490000</v>
      </c>
      <c r="AB135" s="4"/>
      <c r="AC135" s="5">
        <v>2645094.8</v>
      </c>
      <c r="AD135" s="3">
        <v>2645096</v>
      </c>
      <c r="AE135" s="5">
        <v>864600.41</v>
      </c>
      <c r="AF135" s="3">
        <v>487926</v>
      </c>
      <c r="AG135" s="3">
        <v>0</v>
      </c>
      <c r="AH135" s="3">
        <v>0</v>
      </c>
      <c r="AI135" s="3">
        <v>7936439</v>
      </c>
      <c r="AJ135" s="3">
        <v>8007818</v>
      </c>
      <c r="AK135" s="3">
        <v>0</v>
      </c>
      <c r="AL135" s="3">
        <v>89277</v>
      </c>
      <c r="AM135" s="3">
        <v>0</v>
      </c>
      <c r="AN135" s="3">
        <v>0</v>
      </c>
      <c r="AO135" s="3">
        <v>113400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80301</v>
      </c>
      <c r="AX135" s="3">
        <v>71379</v>
      </c>
      <c r="AY135" s="3">
        <v>1900</v>
      </c>
      <c r="AZ135" s="3">
        <v>0</v>
      </c>
      <c r="BA135" s="5">
        <v>11641735.21</v>
      </c>
      <c r="BB135" s="3">
        <v>11301496</v>
      </c>
      <c r="BC135" s="5">
        <v>181246.51</v>
      </c>
      <c r="BD135" s="5">
        <v>177412.56</v>
      </c>
      <c r="BE135" s="3">
        <v>71720</v>
      </c>
      <c r="BF135" s="3">
        <v>72314</v>
      </c>
      <c r="BG135" s="5">
        <v>21981.86</v>
      </c>
      <c r="BH135" s="3">
        <v>4172</v>
      </c>
      <c r="BI135" s="3">
        <v>175</v>
      </c>
      <c r="BJ135" s="3">
        <v>0</v>
      </c>
      <c r="BK135" s="3">
        <v>32370</v>
      </c>
      <c r="BL135" s="3">
        <v>26938</v>
      </c>
      <c r="BM135" s="3">
        <v>1365</v>
      </c>
      <c r="BN135" s="3">
        <v>1365</v>
      </c>
      <c r="BO135" s="3">
        <v>461280</v>
      </c>
      <c r="BP135" s="3">
        <v>504432</v>
      </c>
      <c r="BQ135" s="3">
        <v>13224</v>
      </c>
      <c r="BR135" s="3">
        <v>592</v>
      </c>
      <c r="BS135" s="3">
        <v>0</v>
      </c>
      <c r="BT135" s="3">
        <v>0</v>
      </c>
      <c r="BU135" s="5">
        <v>7486.05</v>
      </c>
      <c r="BV135" s="3">
        <v>7486</v>
      </c>
      <c r="BW135" s="3">
        <v>0</v>
      </c>
      <c r="BX135" s="3">
        <v>0</v>
      </c>
      <c r="BY135" s="3">
        <v>166458</v>
      </c>
      <c r="BZ135" s="3">
        <v>175940</v>
      </c>
      <c r="CA135" s="3">
        <v>0</v>
      </c>
      <c r="CB135" s="3">
        <v>0</v>
      </c>
      <c r="CC135" s="5">
        <v>567351.59</v>
      </c>
      <c r="CD135" s="5">
        <v>514440.66</v>
      </c>
      <c r="CE135" s="5">
        <v>1524658.01</v>
      </c>
      <c r="CF135" s="5">
        <v>1485092.22</v>
      </c>
      <c r="CG135" s="5">
        <v>1798576.23</v>
      </c>
      <c r="CH135" s="5">
        <v>1676939.26</v>
      </c>
      <c r="CI135" s="3">
        <v>0</v>
      </c>
      <c r="CJ135" s="3">
        <v>0</v>
      </c>
      <c r="CK135" s="3">
        <v>0</v>
      </c>
      <c r="CL135" s="3">
        <v>0</v>
      </c>
      <c r="CM135" s="3">
        <v>0</v>
      </c>
      <c r="CN135" s="3">
        <v>0</v>
      </c>
      <c r="CO135" s="3">
        <v>0</v>
      </c>
      <c r="CP135" s="3">
        <v>0</v>
      </c>
      <c r="CQ135" s="3">
        <v>0</v>
      </c>
      <c r="CR135" s="3">
        <v>0</v>
      </c>
      <c r="CS135" s="3">
        <v>0</v>
      </c>
      <c r="CT135" s="3">
        <v>0</v>
      </c>
      <c r="CU135" s="3">
        <v>0</v>
      </c>
      <c r="CV135" s="3">
        <v>0</v>
      </c>
      <c r="CW135" s="5">
        <v>14964969.45</v>
      </c>
      <c r="CX135" s="5">
        <v>14463527.48</v>
      </c>
      <c r="CY135" s="5">
        <v>5524617.59</v>
      </c>
      <c r="CZ135" s="5">
        <v>5368989.47</v>
      </c>
      <c r="DA135" s="5">
        <v>872693.59</v>
      </c>
      <c r="DB135" s="5">
        <v>795264.93</v>
      </c>
      <c r="DC135" s="5">
        <v>317387.56</v>
      </c>
      <c r="DD135" s="5">
        <v>349578.97</v>
      </c>
      <c r="DE135" s="5">
        <v>207727.52</v>
      </c>
      <c r="DF135" s="5">
        <v>212533.82</v>
      </c>
      <c r="DG135" s="5">
        <v>494912.38</v>
      </c>
      <c r="DH135" s="5">
        <v>601966.75</v>
      </c>
      <c r="DI135" s="5">
        <v>141146.51</v>
      </c>
      <c r="DJ135" s="5">
        <v>241129.25</v>
      </c>
      <c r="DK135" s="5">
        <v>7558485.15</v>
      </c>
      <c r="DL135" s="5">
        <v>7569463.19</v>
      </c>
      <c r="DM135" s="5">
        <v>324255.19</v>
      </c>
      <c r="DN135" s="5">
        <v>328003.92</v>
      </c>
      <c r="DO135" s="5">
        <v>247842.93</v>
      </c>
      <c r="DP135" s="5">
        <v>259839.02</v>
      </c>
      <c r="DQ135" s="5">
        <v>1010521.8</v>
      </c>
      <c r="DR135" s="5">
        <v>1377768.58</v>
      </c>
      <c r="DS135" s="5">
        <v>767477.56</v>
      </c>
      <c r="DT135" s="5">
        <v>929235.64</v>
      </c>
      <c r="DU135" s="5">
        <v>1514.32</v>
      </c>
      <c r="DV135" s="3">
        <v>0</v>
      </c>
      <c r="DW135" s="5">
        <v>2351611.8</v>
      </c>
      <c r="DX135" s="5">
        <v>2894847.16</v>
      </c>
      <c r="DY135" s="5">
        <v>652868.32</v>
      </c>
      <c r="DZ135" s="5">
        <v>785676.01</v>
      </c>
      <c r="EA135" s="5">
        <v>685693.68</v>
      </c>
      <c r="EB135" s="5">
        <v>751520.64</v>
      </c>
      <c r="EC135" s="5">
        <v>717441.97</v>
      </c>
      <c r="ED135" s="5">
        <v>703585.04</v>
      </c>
      <c r="EE135" s="5">
        <v>2056003.97</v>
      </c>
      <c r="EF135" s="5">
        <v>2240781.69</v>
      </c>
      <c r="EG135" s="5">
        <v>631967.26</v>
      </c>
      <c r="EH135" s="5">
        <v>712767.94</v>
      </c>
      <c r="EI135" s="5">
        <v>48973.59</v>
      </c>
      <c r="EJ135" s="3">
        <v>0</v>
      </c>
      <c r="EK135" s="5">
        <v>130.5</v>
      </c>
      <c r="EL135" s="3">
        <v>500</v>
      </c>
      <c r="EM135" s="3">
        <v>0</v>
      </c>
      <c r="EN135" s="3">
        <v>0</v>
      </c>
      <c r="EO135" s="5">
        <v>681071.35</v>
      </c>
      <c r="EP135" s="5">
        <v>713267.94</v>
      </c>
      <c r="EQ135" s="5">
        <v>719021.25</v>
      </c>
      <c r="ER135" s="5">
        <v>1659894.7</v>
      </c>
      <c r="ES135" s="5">
        <v>685587.5</v>
      </c>
      <c r="ET135" s="5">
        <v>679312.5</v>
      </c>
      <c r="EU135" s="5">
        <v>104732.31</v>
      </c>
      <c r="EV135" s="3">
        <v>0</v>
      </c>
      <c r="EW135" s="3">
        <v>0</v>
      </c>
      <c r="EX135" s="3">
        <v>0</v>
      </c>
      <c r="EY135" s="3">
        <v>2083</v>
      </c>
      <c r="EZ135" s="3">
        <v>0</v>
      </c>
      <c r="FA135" s="5">
        <v>14158596.33</v>
      </c>
      <c r="FB135" s="5">
        <v>15757567.18</v>
      </c>
      <c r="FC135" s="5">
        <v>1058589.83</v>
      </c>
      <c r="FD135" s="5">
        <v>1971497.7</v>
      </c>
      <c r="FE135" s="5">
        <v>685587.5</v>
      </c>
      <c r="FF135" s="5">
        <v>679312.5</v>
      </c>
      <c r="FG135" s="3">
        <v>12414419</v>
      </c>
      <c r="FH135" s="5">
        <v>13106756.98</v>
      </c>
      <c r="FI135" s="5">
        <v>1284094.67</v>
      </c>
      <c r="FJ135" s="4"/>
      <c r="FK135" s="5">
        <v>11130324.33</v>
      </c>
      <c r="FL135" s="4"/>
      <c r="FM135" s="3">
        <v>6798</v>
      </c>
      <c r="FN135" s="4"/>
      <c r="FO135" s="5">
        <v>109.62</v>
      </c>
      <c r="FP135" s="4"/>
      <c r="FQ135" s="3">
        <v>43795</v>
      </c>
      <c r="FR135" s="4"/>
      <c r="FS135" s="5">
        <v>120.38</v>
      </c>
      <c r="FT135" s="4"/>
      <c r="FU135" s="3">
        <v>46594</v>
      </c>
      <c r="FV135" s="4"/>
      <c r="FW135" s="5">
        <v>6674937.88</v>
      </c>
      <c r="FX135" s="4"/>
      <c r="FY135" s="5">
        <v>81190.71</v>
      </c>
      <c r="FZ135" s="4"/>
      <c r="GA135" s="3">
        <v>0</v>
      </c>
      <c r="GB135" s="4"/>
      <c r="GC135" s="5">
        <v>6593747.17</v>
      </c>
      <c r="GD135" s="4"/>
      <c r="GE135" s="5">
        <v>2139341.18</v>
      </c>
      <c r="GF135" s="4"/>
      <c r="GG135" s="5">
        <v>116602.01</v>
      </c>
      <c r="GH135" s="4"/>
      <c r="GI135" s="4"/>
      <c r="GJ135" s="4"/>
    </row>
    <row r="136" spans="1:192" ht="12.75">
      <c r="A136" s="2" t="s">
        <v>257</v>
      </c>
      <c r="B136" s="2" t="s">
        <v>258</v>
      </c>
      <c r="C136" s="3">
        <v>325</v>
      </c>
      <c r="D136" s="4"/>
      <c r="E136" s="5">
        <v>1513.54</v>
      </c>
      <c r="F136" s="4"/>
      <c r="G136" s="31">
        <v>-0.04</v>
      </c>
      <c r="H136" s="4"/>
      <c r="I136" s="5">
        <v>1612.55</v>
      </c>
      <c r="J136" s="4"/>
      <c r="K136" s="5">
        <v>1668.82</v>
      </c>
      <c r="L136" s="4"/>
      <c r="M136" s="3">
        <v>218429555</v>
      </c>
      <c r="N136" s="4"/>
      <c r="O136" s="24">
        <v>25</v>
      </c>
      <c r="P136" s="25"/>
      <c r="Q136" s="24">
        <v>25</v>
      </c>
      <c r="R136" s="25"/>
      <c r="S136" s="24">
        <v>0</v>
      </c>
      <c r="T136" s="25"/>
      <c r="U136" s="24">
        <v>0</v>
      </c>
      <c r="V136" s="25"/>
      <c r="W136" s="24">
        <v>10.7</v>
      </c>
      <c r="X136" s="25"/>
      <c r="Y136" s="24">
        <v>35.7</v>
      </c>
      <c r="Z136" s="25"/>
      <c r="AA136" s="5">
        <v>11731610.1</v>
      </c>
      <c r="AB136" s="4"/>
      <c r="AC136" s="5">
        <v>6430838.14</v>
      </c>
      <c r="AD136" s="3">
        <v>7252308</v>
      </c>
      <c r="AE136" s="5">
        <v>889745.85</v>
      </c>
      <c r="AF136" s="3">
        <v>570082</v>
      </c>
      <c r="AG136" s="5">
        <v>9515.38</v>
      </c>
      <c r="AH136" s="3">
        <v>0</v>
      </c>
      <c r="AI136" s="3">
        <v>4273070</v>
      </c>
      <c r="AJ136" s="3">
        <v>3920919</v>
      </c>
      <c r="AK136" s="3">
        <v>0</v>
      </c>
      <c r="AL136" s="3">
        <v>82688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5">
        <v>11603169.37</v>
      </c>
      <c r="BB136" s="3">
        <v>11825997</v>
      </c>
      <c r="BC136" s="3">
        <v>0</v>
      </c>
      <c r="BD136" s="3">
        <v>0</v>
      </c>
      <c r="BE136" s="3">
        <v>68805</v>
      </c>
      <c r="BF136" s="3">
        <v>66978</v>
      </c>
      <c r="BG136" s="5">
        <v>22903.42</v>
      </c>
      <c r="BH136" s="5">
        <v>9463.08</v>
      </c>
      <c r="BI136" s="3">
        <v>275</v>
      </c>
      <c r="BJ136" s="3">
        <v>0</v>
      </c>
      <c r="BK136" s="3">
        <v>64123</v>
      </c>
      <c r="BL136" s="3">
        <v>78457</v>
      </c>
      <c r="BM136" s="3">
        <v>195</v>
      </c>
      <c r="BN136" s="3">
        <v>0</v>
      </c>
      <c r="BO136" s="3">
        <v>401280</v>
      </c>
      <c r="BP136" s="3">
        <v>410192</v>
      </c>
      <c r="BQ136" s="3">
        <v>15500</v>
      </c>
      <c r="BR136" s="3">
        <v>0</v>
      </c>
      <c r="BS136" s="3">
        <v>86396</v>
      </c>
      <c r="BT136" s="3">
        <v>83652</v>
      </c>
      <c r="BU136" s="5">
        <v>4848.57</v>
      </c>
      <c r="BV136" s="3">
        <v>5000</v>
      </c>
      <c r="BW136" s="3">
        <v>0</v>
      </c>
      <c r="BX136" s="3">
        <v>0</v>
      </c>
      <c r="BY136" s="3">
        <v>0</v>
      </c>
      <c r="BZ136" s="3">
        <v>0</v>
      </c>
      <c r="CA136" s="3">
        <v>0</v>
      </c>
      <c r="CB136" s="3">
        <v>0</v>
      </c>
      <c r="CC136" s="3">
        <v>0</v>
      </c>
      <c r="CD136" s="3">
        <v>0</v>
      </c>
      <c r="CE136" s="5">
        <v>664325.99</v>
      </c>
      <c r="CF136" s="5">
        <v>653742.08</v>
      </c>
      <c r="CG136" s="5">
        <v>1483154.43</v>
      </c>
      <c r="CH136" s="5">
        <v>1481821.84</v>
      </c>
      <c r="CI136" s="5">
        <v>2014126.09</v>
      </c>
      <c r="CJ136" s="3">
        <v>0</v>
      </c>
      <c r="CK136" s="3">
        <v>0</v>
      </c>
      <c r="CL136" s="3">
        <v>0</v>
      </c>
      <c r="CM136" s="3">
        <v>0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5">
        <v>2014126.09</v>
      </c>
      <c r="CV136" s="3">
        <v>0</v>
      </c>
      <c r="CW136" s="5">
        <v>15764775.88</v>
      </c>
      <c r="CX136" s="5">
        <v>13961560.92</v>
      </c>
      <c r="CY136" s="5">
        <v>5267029.01</v>
      </c>
      <c r="CZ136" s="5">
        <v>5069715.08</v>
      </c>
      <c r="DA136" s="5">
        <v>894063.55</v>
      </c>
      <c r="DB136" s="5">
        <v>1177279.87</v>
      </c>
      <c r="DC136" s="5">
        <v>402650.77</v>
      </c>
      <c r="DD136" s="5">
        <v>418436.53</v>
      </c>
      <c r="DE136" s="3">
        <v>0</v>
      </c>
      <c r="DF136" s="3">
        <v>0</v>
      </c>
      <c r="DG136" s="5">
        <v>185357.51</v>
      </c>
      <c r="DH136" s="5">
        <v>184794.17</v>
      </c>
      <c r="DI136" s="5">
        <v>654626.11</v>
      </c>
      <c r="DJ136" s="5">
        <v>675409.57</v>
      </c>
      <c r="DK136" s="5">
        <v>7403726.95</v>
      </c>
      <c r="DL136" s="5">
        <v>7525635.22</v>
      </c>
      <c r="DM136" s="5">
        <v>319335.15</v>
      </c>
      <c r="DN136" s="5">
        <v>325184.54</v>
      </c>
      <c r="DO136" s="5">
        <v>135718.89</v>
      </c>
      <c r="DP136" s="5">
        <v>256746.26</v>
      </c>
      <c r="DQ136" s="5">
        <v>1307200.36</v>
      </c>
      <c r="DR136" s="5">
        <v>1367344.74</v>
      </c>
      <c r="DS136" s="5">
        <v>588750.27</v>
      </c>
      <c r="DT136" s="5">
        <v>633335.33</v>
      </c>
      <c r="DU136" s="5">
        <v>9198.36</v>
      </c>
      <c r="DV136" s="3">
        <v>148350</v>
      </c>
      <c r="DW136" s="5">
        <v>2360203.03</v>
      </c>
      <c r="DX136" s="5">
        <v>2730960.87</v>
      </c>
      <c r="DY136" s="5">
        <v>591663.23</v>
      </c>
      <c r="DZ136" s="5">
        <v>646614.38</v>
      </c>
      <c r="EA136" s="5">
        <v>1285481.59</v>
      </c>
      <c r="EB136" s="5">
        <v>1508240.93</v>
      </c>
      <c r="EC136" s="5">
        <v>773404.91</v>
      </c>
      <c r="ED136" s="5">
        <v>801352.23</v>
      </c>
      <c r="EE136" s="5">
        <v>2650549.73</v>
      </c>
      <c r="EF136" s="5">
        <v>2956207.54</v>
      </c>
      <c r="EG136" s="5">
        <v>658845.75</v>
      </c>
      <c r="EH136" s="5">
        <v>889976.62</v>
      </c>
      <c r="EI136" s="3">
        <v>0</v>
      </c>
      <c r="EJ136" s="3">
        <v>0</v>
      </c>
      <c r="EK136" s="5">
        <v>456.46</v>
      </c>
      <c r="EL136" s="3">
        <v>2000</v>
      </c>
      <c r="EM136" s="3">
        <v>0</v>
      </c>
      <c r="EN136" s="3">
        <v>0</v>
      </c>
      <c r="EO136" s="5">
        <v>659302.21</v>
      </c>
      <c r="EP136" s="5">
        <v>891976.62</v>
      </c>
      <c r="EQ136" s="5">
        <v>3139018.94</v>
      </c>
      <c r="ER136" s="3">
        <v>100675</v>
      </c>
      <c r="ES136" s="5">
        <v>846155.81</v>
      </c>
      <c r="ET136" s="3">
        <v>846500</v>
      </c>
      <c r="EU136" s="3">
        <v>120250</v>
      </c>
      <c r="EV136" s="3">
        <v>0</v>
      </c>
      <c r="EW136" s="3">
        <v>0</v>
      </c>
      <c r="EX136" s="3">
        <v>0</v>
      </c>
      <c r="EY136" s="3">
        <v>0</v>
      </c>
      <c r="EZ136" s="3">
        <v>0</v>
      </c>
      <c r="FA136" s="5">
        <v>17179206.67</v>
      </c>
      <c r="FB136" s="5">
        <v>15051955.25</v>
      </c>
      <c r="FC136" s="5">
        <v>3374465.02</v>
      </c>
      <c r="FD136" s="3">
        <v>587869</v>
      </c>
      <c r="FE136" s="5">
        <v>846155.81</v>
      </c>
      <c r="FF136" s="3">
        <v>846500</v>
      </c>
      <c r="FG136" s="5">
        <v>12958585.84</v>
      </c>
      <c r="FH136" s="5">
        <v>13617586.25</v>
      </c>
      <c r="FI136" s="5">
        <v>818209.02</v>
      </c>
      <c r="FJ136" s="4"/>
      <c r="FK136" s="5">
        <v>12140376.82</v>
      </c>
      <c r="FL136" s="4"/>
      <c r="FM136" s="3">
        <v>8021</v>
      </c>
      <c r="FN136" s="4"/>
      <c r="FO136" s="5">
        <v>128.13</v>
      </c>
      <c r="FP136" s="4"/>
      <c r="FQ136" s="3">
        <v>39577</v>
      </c>
      <c r="FR136" s="4"/>
      <c r="FS136" s="5">
        <v>140.89</v>
      </c>
      <c r="FT136" s="4"/>
      <c r="FU136" s="3">
        <v>41743</v>
      </c>
      <c r="FV136" s="4"/>
      <c r="FW136" s="5">
        <v>3852528.99</v>
      </c>
      <c r="FX136" s="4"/>
      <c r="FY136" s="5">
        <v>80066.44</v>
      </c>
      <c r="FZ136" s="4"/>
      <c r="GA136" s="3">
        <v>0</v>
      </c>
      <c r="GB136" s="4"/>
      <c r="GC136" s="5">
        <v>3772462.55</v>
      </c>
      <c r="GD136" s="4"/>
      <c r="GE136" s="5">
        <v>3070999.2</v>
      </c>
      <c r="GF136" s="4"/>
      <c r="GG136" s="5">
        <v>621245.77</v>
      </c>
      <c r="GH136" s="4"/>
      <c r="GI136" s="4"/>
      <c r="GJ136" s="4"/>
    </row>
    <row r="137" spans="1:192" ht="12.75">
      <c r="A137" s="2" t="s">
        <v>259</v>
      </c>
      <c r="B137" s="2" t="s">
        <v>260</v>
      </c>
      <c r="C137" s="3">
        <v>161</v>
      </c>
      <c r="D137" s="4"/>
      <c r="E137" s="5">
        <v>492.56</v>
      </c>
      <c r="F137" s="4"/>
      <c r="G137" s="31">
        <v>0.04</v>
      </c>
      <c r="H137" s="4"/>
      <c r="I137" s="5">
        <v>513.28</v>
      </c>
      <c r="J137" s="4"/>
      <c r="K137" s="5">
        <v>520.08</v>
      </c>
      <c r="L137" s="4"/>
      <c r="M137" s="3">
        <v>34084411</v>
      </c>
      <c r="N137" s="4"/>
      <c r="O137" s="24">
        <v>28</v>
      </c>
      <c r="P137" s="25"/>
      <c r="Q137" s="24">
        <v>25</v>
      </c>
      <c r="R137" s="25"/>
      <c r="S137" s="24">
        <v>3</v>
      </c>
      <c r="T137" s="25"/>
      <c r="U137" s="24">
        <v>0</v>
      </c>
      <c r="V137" s="25"/>
      <c r="W137" s="24">
        <v>7.5</v>
      </c>
      <c r="X137" s="25"/>
      <c r="Y137" s="24">
        <v>35.5</v>
      </c>
      <c r="Z137" s="25"/>
      <c r="AA137" s="5">
        <v>2947583.25</v>
      </c>
      <c r="AB137" s="4"/>
      <c r="AC137" s="5">
        <v>1328876.91</v>
      </c>
      <c r="AD137" s="3">
        <v>1206496</v>
      </c>
      <c r="AE137" s="5">
        <v>423955.77</v>
      </c>
      <c r="AF137" s="3">
        <v>242495</v>
      </c>
      <c r="AG137" s="5">
        <v>3925.36</v>
      </c>
      <c r="AH137" s="3">
        <v>2000</v>
      </c>
      <c r="AI137" s="3">
        <v>2115684</v>
      </c>
      <c r="AJ137" s="3">
        <v>2107283</v>
      </c>
      <c r="AK137" s="3">
        <v>0</v>
      </c>
      <c r="AL137" s="3">
        <v>26252</v>
      </c>
      <c r="AM137" s="3">
        <v>0</v>
      </c>
      <c r="AN137" s="3">
        <v>0</v>
      </c>
      <c r="AO137" s="3">
        <v>0</v>
      </c>
      <c r="AP137" s="3">
        <v>0</v>
      </c>
      <c r="AQ137" s="3">
        <v>12420</v>
      </c>
      <c r="AR137" s="3">
        <v>15270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350</v>
      </c>
      <c r="AZ137" s="3">
        <v>0</v>
      </c>
      <c r="BA137" s="5">
        <v>3885212.04</v>
      </c>
      <c r="BB137" s="3">
        <v>3599796</v>
      </c>
      <c r="BC137" s="3">
        <v>0</v>
      </c>
      <c r="BD137" s="3">
        <v>0</v>
      </c>
      <c r="BE137" s="3">
        <v>21443</v>
      </c>
      <c r="BF137" s="3">
        <v>21264</v>
      </c>
      <c r="BG137" s="3">
        <v>0</v>
      </c>
      <c r="BH137" s="3">
        <v>6000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156480</v>
      </c>
      <c r="BP137" s="3">
        <v>155744</v>
      </c>
      <c r="BQ137" s="3">
        <v>23375</v>
      </c>
      <c r="BR137" s="3">
        <v>0</v>
      </c>
      <c r="BS137" s="3">
        <v>0</v>
      </c>
      <c r="BT137" s="3">
        <v>0</v>
      </c>
      <c r="BU137" s="5">
        <v>2010.32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5">
        <v>303794.39</v>
      </c>
      <c r="CD137" s="3">
        <v>36711</v>
      </c>
      <c r="CE137" s="5">
        <v>507102.71</v>
      </c>
      <c r="CF137" s="3">
        <v>219719</v>
      </c>
      <c r="CG137" s="3">
        <v>637918</v>
      </c>
      <c r="CH137" s="3">
        <v>401381</v>
      </c>
      <c r="CI137" s="3">
        <v>568715</v>
      </c>
      <c r="CJ137" s="3">
        <v>0</v>
      </c>
      <c r="CK137" s="3">
        <v>0</v>
      </c>
      <c r="CL137" s="3">
        <v>0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568715</v>
      </c>
      <c r="CV137" s="3">
        <v>0</v>
      </c>
      <c r="CW137" s="5">
        <v>5598947.75</v>
      </c>
      <c r="CX137" s="3">
        <v>4220896</v>
      </c>
      <c r="CY137" s="5">
        <v>1749980.03</v>
      </c>
      <c r="CZ137" s="5">
        <v>1577647.38</v>
      </c>
      <c r="DA137" s="5">
        <v>235260.44</v>
      </c>
      <c r="DB137" s="5">
        <v>268513.05</v>
      </c>
      <c r="DC137" s="5">
        <v>164066.64</v>
      </c>
      <c r="DD137" s="5">
        <v>166012.69</v>
      </c>
      <c r="DE137" s="3">
        <v>0</v>
      </c>
      <c r="DF137" s="3">
        <v>0</v>
      </c>
      <c r="DG137" s="5">
        <v>245705.45</v>
      </c>
      <c r="DH137" s="5">
        <v>125112.51</v>
      </c>
      <c r="DI137" s="5">
        <v>15405.04</v>
      </c>
      <c r="DJ137" s="5">
        <v>48358.26</v>
      </c>
      <c r="DK137" s="5">
        <v>2410417.6</v>
      </c>
      <c r="DL137" s="5">
        <v>2185643.89</v>
      </c>
      <c r="DM137" s="5">
        <v>214711.91</v>
      </c>
      <c r="DN137" s="5">
        <v>215638.06</v>
      </c>
      <c r="DO137" s="5">
        <v>36815.83</v>
      </c>
      <c r="DP137" s="5">
        <v>32193.25</v>
      </c>
      <c r="DQ137" s="5">
        <v>801747.77</v>
      </c>
      <c r="DR137" s="5">
        <v>522918.92</v>
      </c>
      <c r="DS137" s="5">
        <v>150076.22</v>
      </c>
      <c r="DT137" s="5">
        <v>330534.84</v>
      </c>
      <c r="DU137" s="3">
        <v>0</v>
      </c>
      <c r="DV137" s="3">
        <v>0</v>
      </c>
      <c r="DW137" s="5">
        <v>1203351.73</v>
      </c>
      <c r="DX137" s="5">
        <v>1101285.07</v>
      </c>
      <c r="DY137" s="5">
        <v>203099.4</v>
      </c>
      <c r="DZ137" s="5">
        <v>203032.65</v>
      </c>
      <c r="EA137" s="5">
        <v>272562.99</v>
      </c>
      <c r="EB137" s="5">
        <v>286599.16</v>
      </c>
      <c r="EC137" s="5">
        <v>224964.37</v>
      </c>
      <c r="ED137" s="5">
        <v>263911.37</v>
      </c>
      <c r="EE137" s="5">
        <v>700626.76</v>
      </c>
      <c r="EF137" s="5">
        <v>753543.18</v>
      </c>
      <c r="EG137" s="5">
        <v>268302.29</v>
      </c>
      <c r="EH137" s="5">
        <v>223036.99</v>
      </c>
      <c r="EI137" s="3">
        <v>0</v>
      </c>
      <c r="EJ137" s="3">
        <v>0</v>
      </c>
      <c r="EK137" s="3">
        <v>0</v>
      </c>
      <c r="EL137" s="3">
        <v>250</v>
      </c>
      <c r="EM137" s="3">
        <v>0</v>
      </c>
      <c r="EN137" s="3">
        <v>0</v>
      </c>
      <c r="EO137" s="5">
        <v>268302.29</v>
      </c>
      <c r="EP137" s="5">
        <v>223286.99</v>
      </c>
      <c r="EQ137" s="3">
        <v>4690</v>
      </c>
      <c r="ER137" s="3">
        <v>6500</v>
      </c>
      <c r="ES137" s="5">
        <v>302832.43</v>
      </c>
      <c r="ET137" s="5">
        <v>313277.21</v>
      </c>
      <c r="EU137" s="5">
        <v>31655.85</v>
      </c>
      <c r="EV137" s="3">
        <v>0</v>
      </c>
      <c r="EW137" s="3">
        <v>0</v>
      </c>
      <c r="EX137" s="3">
        <v>0</v>
      </c>
      <c r="EY137" s="3">
        <v>0</v>
      </c>
      <c r="EZ137" s="3">
        <v>0</v>
      </c>
      <c r="FA137" s="5">
        <v>4921876.66</v>
      </c>
      <c r="FB137" s="5">
        <v>4583536.34</v>
      </c>
      <c r="FC137" s="5">
        <v>92339.1</v>
      </c>
      <c r="FD137" s="3">
        <v>104551</v>
      </c>
      <c r="FE137" s="5">
        <v>302832.43</v>
      </c>
      <c r="FF137" s="5">
        <v>313277.21</v>
      </c>
      <c r="FG137" s="5">
        <v>4526705.13</v>
      </c>
      <c r="FH137" s="5">
        <v>4165708.13</v>
      </c>
      <c r="FI137" s="5">
        <v>459363.93</v>
      </c>
      <c r="FJ137" s="4"/>
      <c r="FK137" s="5">
        <v>4067341.2</v>
      </c>
      <c r="FL137" s="4"/>
      <c r="FM137" s="3">
        <v>8257</v>
      </c>
      <c r="FN137" s="4"/>
      <c r="FO137" s="5">
        <v>39.18</v>
      </c>
      <c r="FP137" s="4"/>
      <c r="FQ137" s="3">
        <v>39806</v>
      </c>
      <c r="FR137" s="4"/>
      <c r="FS137" s="5">
        <v>42.24</v>
      </c>
      <c r="FT137" s="4"/>
      <c r="FU137" s="3">
        <v>41921</v>
      </c>
      <c r="FV137" s="4"/>
      <c r="FW137" s="5">
        <v>1284485.02</v>
      </c>
      <c r="FX137" s="4"/>
      <c r="FY137" s="5">
        <v>23688.3</v>
      </c>
      <c r="FZ137" s="4"/>
      <c r="GA137" s="3">
        <v>0</v>
      </c>
      <c r="GB137" s="4"/>
      <c r="GC137" s="5">
        <v>1260796.72</v>
      </c>
      <c r="GD137" s="4"/>
      <c r="GE137" s="3">
        <v>0</v>
      </c>
      <c r="GF137" s="4"/>
      <c r="GG137" s="3">
        <v>0</v>
      </c>
      <c r="GH137" s="4"/>
      <c r="GI137" s="4"/>
      <c r="GJ137" s="4"/>
    </row>
    <row r="138" spans="1:192" ht="12.75">
      <c r="A138" s="2" t="s">
        <v>261</v>
      </c>
      <c r="B138" s="2" t="s">
        <v>262</v>
      </c>
      <c r="C138" s="3">
        <v>198</v>
      </c>
      <c r="D138" s="4"/>
      <c r="E138" s="5">
        <v>1388.85</v>
      </c>
      <c r="F138" s="4"/>
      <c r="G138" s="31">
        <v>0.03</v>
      </c>
      <c r="H138" s="4"/>
      <c r="I138" s="5">
        <v>1459.41</v>
      </c>
      <c r="J138" s="4"/>
      <c r="K138" s="5">
        <v>1473.28</v>
      </c>
      <c r="L138" s="4"/>
      <c r="M138" s="3">
        <v>96646792</v>
      </c>
      <c r="N138" s="4"/>
      <c r="O138" s="24">
        <v>25</v>
      </c>
      <c r="P138" s="25"/>
      <c r="Q138" s="24">
        <v>25</v>
      </c>
      <c r="R138" s="25"/>
      <c r="S138" s="24">
        <v>0</v>
      </c>
      <c r="T138" s="25"/>
      <c r="U138" s="24">
        <v>0</v>
      </c>
      <c r="V138" s="25"/>
      <c r="W138" s="24">
        <v>15.2</v>
      </c>
      <c r="X138" s="25"/>
      <c r="Y138" s="24">
        <v>40.2</v>
      </c>
      <c r="Z138" s="25"/>
      <c r="AA138" s="5">
        <v>15000326.08</v>
      </c>
      <c r="AB138" s="4"/>
      <c r="AC138" s="5">
        <v>3375684.92</v>
      </c>
      <c r="AD138" s="5">
        <v>4984476.43</v>
      </c>
      <c r="AE138" s="5">
        <v>700340.22</v>
      </c>
      <c r="AF138" s="5">
        <v>635992.38</v>
      </c>
      <c r="AG138" s="3">
        <v>0</v>
      </c>
      <c r="AH138" s="3">
        <v>0</v>
      </c>
      <c r="AI138" s="3">
        <v>6243958</v>
      </c>
      <c r="AJ138" s="3">
        <v>5835136</v>
      </c>
      <c r="AK138" s="3">
        <v>0</v>
      </c>
      <c r="AL138" s="3">
        <v>74401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41263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350</v>
      </c>
      <c r="AZ138" s="3">
        <v>0</v>
      </c>
      <c r="BA138" s="5">
        <v>10320333.14</v>
      </c>
      <c r="BB138" s="5">
        <v>11571268.81</v>
      </c>
      <c r="BC138" s="3">
        <v>0</v>
      </c>
      <c r="BD138" s="3">
        <v>0</v>
      </c>
      <c r="BE138" s="3">
        <v>60743</v>
      </c>
      <c r="BF138" s="3">
        <v>60265</v>
      </c>
      <c r="BG138" s="5">
        <v>22320.66</v>
      </c>
      <c r="BH138" s="3">
        <v>29781</v>
      </c>
      <c r="BI138" s="3">
        <v>250</v>
      </c>
      <c r="BJ138" s="3">
        <v>250</v>
      </c>
      <c r="BK138" s="3">
        <v>30030</v>
      </c>
      <c r="BL138" s="3">
        <v>34048</v>
      </c>
      <c r="BM138" s="3">
        <v>3510</v>
      </c>
      <c r="BN138" s="3">
        <v>1500</v>
      </c>
      <c r="BO138" s="3">
        <v>379680</v>
      </c>
      <c r="BP138" s="3">
        <v>398288</v>
      </c>
      <c r="BQ138" s="3">
        <v>3380</v>
      </c>
      <c r="BR138" s="3">
        <v>0</v>
      </c>
      <c r="BS138" s="3">
        <v>12662</v>
      </c>
      <c r="BT138" s="3">
        <v>13474</v>
      </c>
      <c r="BU138" s="5">
        <v>6270.27</v>
      </c>
      <c r="BV138" s="3">
        <v>6271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5">
        <v>1502428.53</v>
      </c>
      <c r="CD138" s="5">
        <v>1241542.18</v>
      </c>
      <c r="CE138" s="5">
        <v>2021274.46</v>
      </c>
      <c r="CF138" s="5">
        <v>1785419.18</v>
      </c>
      <c r="CG138" s="5">
        <v>1492340.85</v>
      </c>
      <c r="CH138" s="3">
        <v>1376776</v>
      </c>
      <c r="CI138" s="3">
        <v>0</v>
      </c>
      <c r="CJ138" s="3">
        <v>0</v>
      </c>
      <c r="CK138" s="3">
        <v>0</v>
      </c>
      <c r="CL138" s="3">
        <v>0</v>
      </c>
      <c r="CM138" s="3">
        <v>0</v>
      </c>
      <c r="CN138" s="3">
        <v>0</v>
      </c>
      <c r="CO138" s="3">
        <v>6400</v>
      </c>
      <c r="CP138" s="3">
        <v>0</v>
      </c>
      <c r="CQ138" s="3">
        <v>0</v>
      </c>
      <c r="CR138" s="3">
        <v>0</v>
      </c>
      <c r="CS138" s="3">
        <v>0</v>
      </c>
      <c r="CT138" s="3">
        <v>0</v>
      </c>
      <c r="CU138" s="3">
        <v>6400</v>
      </c>
      <c r="CV138" s="3">
        <v>0</v>
      </c>
      <c r="CW138" s="5">
        <v>13840348.45</v>
      </c>
      <c r="CX138" s="5">
        <v>14733463.99</v>
      </c>
      <c r="CY138" s="5">
        <v>5208597.03</v>
      </c>
      <c r="CZ138" s="5">
        <v>5344487.08</v>
      </c>
      <c r="DA138" s="5">
        <v>731566.83</v>
      </c>
      <c r="DB138" s="5">
        <v>766643.49</v>
      </c>
      <c r="DC138" s="5">
        <v>310726.14</v>
      </c>
      <c r="DD138" s="5">
        <v>318707.89</v>
      </c>
      <c r="DE138" s="3">
        <v>0</v>
      </c>
      <c r="DF138" s="3">
        <v>0</v>
      </c>
      <c r="DG138" s="5">
        <v>304782.7</v>
      </c>
      <c r="DH138" s="5">
        <v>313556.55</v>
      </c>
      <c r="DI138" s="5">
        <v>249296.34</v>
      </c>
      <c r="DJ138" s="5">
        <v>230479.43</v>
      </c>
      <c r="DK138" s="5">
        <v>6804969.04</v>
      </c>
      <c r="DL138" s="5">
        <v>6973874.44</v>
      </c>
      <c r="DM138" s="5">
        <v>314202.24</v>
      </c>
      <c r="DN138" s="5">
        <v>336048.53</v>
      </c>
      <c r="DO138" s="5">
        <v>602000.81</v>
      </c>
      <c r="DP138" s="5">
        <v>377865.85</v>
      </c>
      <c r="DQ138" s="5">
        <v>1060646.34</v>
      </c>
      <c r="DR138" s="5">
        <v>1005565.03</v>
      </c>
      <c r="DS138" s="5">
        <v>527104.63</v>
      </c>
      <c r="DT138" s="5">
        <v>508159.36</v>
      </c>
      <c r="DU138" s="5">
        <v>42906.63</v>
      </c>
      <c r="DV138" s="3">
        <v>42906</v>
      </c>
      <c r="DW138" s="5">
        <v>2546860.65</v>
      </c>
      <c r="DX138" s="5">
        <v>2270544.77</v>
      </c>
      <c r="DY138" s="5">
        <v>333468.09</v>
      </c>
      <c r="DZ138" s="5">
        <v>427808.2</v>
      </c>
      <c r="EA138" s="5">
        <v>542570.5</v>
      </c>
      <c r="EB138" s="5">
        <v>655625.22</v>
      </c>
      <c r="EC138" s="5">
        <v>718730.93</v>
      </c>
      <c r="ED138" s="5">
        <v>722806.52</v>
      </c>
      <c r="EE138" s="5">
        <v>1594769.52</v>
      </c>
      <c r="EF138" s="5">
        <v>1806239.94</v>
      </c>
      <c r="EG138" s="5">
        <v>645656.03</v>
      </c>
      <c r="EH138" s="5">
        <v>633471.2</v>
      </c>
      <c r="EI138" s="3">
        <v>0</v>
      </c>
      <c r="EJ138" s="3">
        <v>0</v>
      </c>
      <c r="EK138" s="5">
        <v>200.52</v>
      </c>
      <c r="EL138" s="3">
        <v>100</v>
      </c>
      <c r="EM138" s="3">
        <v>0</v>
      </c>
      <c r="EN138" s="3">
        <v>0</v>
      </c>
      <c r="EO138" s="5">
        <v>645856.55</v>
      </c>
      <c r="EP138" s="5">
        <v>633571.2</v>
      </c>
      <c r="EQ138" s="5">
        <v>1262667.27</v>
      </c>
      <c r="ER138" s="5">
        <v>1093423.18</v>
      </c>
      <c r="ES138" s="5">
        <v>1016522.14</v>
      </c>
      <c r="ET138" s="5">
        <v>1099888.78</v>
      </c>
      <c r="EU138" s="3">
        <v>0</v>
      </c>
      <c r="EV138" s="3">
        <v>0</v>
      </c>
      <c r="EW138" s="3">
        <v>0</v>
      </c>
      <c r="EX138" s="3">
        <v>0</v>
      </c>
      <c r="EY138" s="3">
        <v>0</v>
      </c>
      <c r="EZ138" s="3">
        <v>0</v>
      </c>
      <c r="FA138" s="5">
        <v>13871645.17</v>
      </c>
      <c r="FB138" s="5">
        <v>13877542.31</v>
      </c>
      <c r="FC138" s="5">
        <v>1682800.15</v>
      </c>
      <c r="FD138" s="5">
        <v>1256550.23</v>
      </c>
      <c r="FE138" s="5">
        <v>1016522.14</v>
      </c>
      <c r="FF138" s="5">
        <v>1099888.78</v>
      </c>
      <c r="FG138" s="5">
        <v>11172322.88</v>
      </c>
      <c r="FH138" s="5">
        <v>11521103.3</v>
      </c>
      <c r="FI138" s="5">
        <v>756727.71</v>
      </c>
      <c r="FJ138" s="4"/>
      <c r="FK138" s="5">
        <v>10415595.17</v>
      </c>
      <c r="FL138" s="4"/>
      <c r="FM138" s="3">
        <v>7499</v>
      </c>
      <c r="FN138" s="4"/>
      <c r="FO138" s="5">
        <v>106.54</v>
      </c>
      <c r="FP138" s="4"/>
      <c r="FQ138" s="3">
        <v>42865</v>
      </c>
      <c r="FR138" s="4"/>
      <c r="FS138" s="5">
        <v>115.11</v>
      </c>
      <c r="FT138" s="4"/>
      <c r="FU138" s="3">
        <v>44624</v>
      </c>
      <c r="FV138" s="4"/>
      <c r="FW138" s="5">
        <v>3316387.12</v>
      </c>
      <c r="FX138" s="4"/>
      <c r="FY138" s="5">
        <v>311053.81</v>
      </c>
      <c r="FZ138" s="4"/>
      <c r="GA138" s="3">
        <v>0</v>
      </c>
      <c r="GB138" s="4"/>
      <c r="GC138" s="5">
        <v>3005333.31</v>
      </c>
      <c r="GD138" s="4"/>
      <c r="GE138" s="5">
        <v>410.83</v>
      </c>
      <c r="GF138" s="4"/>
      <c r="GG138" s="3">
        <v>0</v>
      </c>
      <c r="GH138" s="4"/>
      <c r="GI138" s="4"/>
      <c r="GJ138" s="4"/>
    </row>
    <row r="139" spans="1:192" ht="12.75">
      <c r="A139" s="2" t="s">
        <v>263</v>
      </c>
      <c r="B139" s="2" t="s">
        <v>264</v>
      </c>
      <c r="C139" s="3">
        <v>122</v>
      </c>
      <c r="D139" s="4"/>
      <c r="E139" s="5">
        <v>513.29</v>
      </c>
      <c r="F139" s="4"/>
      <c r="G139" s="31">
        <v>0.04</v>
      </c>
      <c r="H139" s="4"/>
      <c r="I139" s="5">
        <v>544.2</v>
      </c>
      <c r="J139" s="4"/>
      <c r="K139" s="5">
        <v>519.99</v>
      </c>
      <c r="L139" s="4"/>
      <c r="M139" s="3">
        <v>26539660</v>
      </c>
      <c r="N139" s="4"/>
      <c r="O139" s="24">
        <v>25</v>
      </c>
      <c r="P139" s="25"/>
      <c r="Q139" s="24">
        <v>25</v>
      </c>
      <c r="R139" s="25"/>
      <c r="S139" s="24">
        <v>0</v>
      </c>
      <c r="T139" s="25"/>
      <c r="U139" s="24">
        <v>0</v>
      </c>
      <c r="V139" s="25"/>
      <c r="W139" s="24">
        <v>9.2</v>
      </c>
      <c r="X139" s="25"/>
      <c r="Y139" s="24">
        <v>34.2</v>
      </c>
      <c r="Z139" s="25"/>
      <c r="AA139" s="5">
        <v>2875748.07</v>
      </c>
      <c r="AB139" s="4"/>
      <c r="AC139" s="5">
        <v>755707.13</v>
      </c>
      <c r="AD139" s="3">
        <v>722086</v>
      </c>
      <c r="AE139" s="5">
        <v>304300.02</v>
      </c>
      <c r="AF139" s="3">
        <v>239065</v>
      </c>
      <c r="AG139" s="5">
        <v>30294.86</v>
      </c>
      <c r="AH139" s="3">
        <v>18000</v>
      </c>
      <c r="AI139" s="3">
        <v>2372604</v>
      </c>
      <c r="AJ139" s="3">
        <v>2394486</v>
      </c>
      <c r="AK139" s="3">
        <v>0</v>
      </c>
      <c r="AL139" s="3">
        <v>0</v>
      </c>
      <c r="AM139" s="3">
        <v>0</v>
      </c>
      <c r="AN139" s="3">
        <v>0</v>
      </c>
      <c r="AO139" s="3">
        <v>131004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61097</v>
      </c>
      <c r="AX139" s="3">
        <v>54308</v>
      </c>
      <c r="AY139" s="3">
        <v>0</v>
      </c>
      <c r="AZ139" s="3">
        <v>0</v>
      </c>
      <c r="BA139" s="5">
        <v>3655007.01</v>
      </c>
      <c r="BB139" s="3">
        <v>3427945</v>
      </c>
      <c r="BC139" s="3">
        <v>0</v>
      </c>
      <c r="BD139" s="3">
        <v>0</v>
      </c>
      <c r="BE139" s="3">
        <v>21439</v>
      </c>
      <c r="BF139" s="3">
        <v>22512</v>
      </c>
      <c r="BG139" s="5">
        <v>11412.38</v>
      </c>
      <c r="BH139" s="3">
        <v>23700</v>
      </c>
      <c r="BI139" s="3">
        <v>50</v>
      </c>
      <c r="BJ139" s="3">
        <v>0</v>
      </c>
      <c r="BK139" s="3">
        <v>36823</v>
      </c>
      <c r="BL139" s="3">
        <v>41321</v>
      </c>
      <c r="BM139" s="3">
        <v>975</v>
      </c>
      <c r="BN139" s="3">
        <v>0</v>
      </c>
      <c r="BO139" s="3">
        <v>371520</v>
      </c>
      <c r="BP139" s="3">
        <v>385888</v>
      </c>
      <c r="BQ139" s="3">
        <v>4970</v>
      </c>
      <c r="BR139" s="3">
        <v>0</v>
      </c>
      <c r="BS139" s="3">
        <v>8125</v>
      </c>
      <c r="BT139" s="3">
        <v>4800</v>
      </c>
      <c r="BU139" s="5">
        <v>2401.15</v>
      </c>
      <c r="BV139" s="3">
        <v>3000</v>
      </c>
      <c r="BW139" s="3">
        <v>0</v>
      </c>
      <c r="BX139" s="3">
        <v>0</v>
      </c>
      <c r="BY139" s="3">
        <v>163460</v>
      </c>
      <c r="BZ139" s="3">
        <v>231500</v>
      </c>
      <c r="CA139" s="3">
        <v>0</v>
      </c>
      <c r="CB139" s="3">
        <v>0</v>
      </c>
      <c r="CC139" s="5">
        <v>215384.36</v>
      </c>
      <c r="CD139" s="3">
        <v>948000</v>
      </c>
      <c r="CE139" s="5">
        <v>836559.89</v>
      </c>
      <c r="CF139" s="3">
        <v>1660721</v>
      </c>
      <c r="CG139" s="5">
        <v>656876.45</v>
      </c>
      <c r="CH139" s="3">
        <v>657721</v>
      </c>
      <c r="CI139" s="5">
        <v>951405.32</v>
      </c>
      <c r="CJ139" s="3">
        <v>0</v>
      </c>
      <c r="CK139" s="3">
        <v>0</v>
      </c>
      <c r="CL139" s="3">
        <v>0</v>
      </c>
      <c r="CM139" s="3">
        <v>0</v>
      </c>
      <c r="CN139" s="3">
        <v>0</v>
      </c>
      <c r="CO139" s="3">
        <v>0</v>
      </c>
      <c r="CP139" s="3">
        <v>0</v>
      </c>
      <c r="CQ139" s="3">
        <v>0</v>
      </c>
      <c r="CR139" s="3">
        <v>0</v>
      </c>
      <c r="CS139" s="3">
        <v>0</v>
      </c>
      <c r="CT139" s="3">
        <v>0</v>
      </c>
      <c r="CU139" s="5">
        <v>951405.32</v>
      </c>
      <c r="CV139" s="3">
        <v>0</v>
      </c>
      <c r="CW139" s="5">
        <v>6099848.67</v>
      </c>
      <c r="CX139" s="3">
        <v>5746387</v>
      </c>
      <c r="CY139" s="5">
        <v>2076656.95</v>
      </c>
      <c r="CZ139" s="5">
        <v>2189865.05</v>
      </c>
      <c r="DA139" s="5">
        <v>200092.96</v>
      </c>
      <c r="DB139" s="5">
        <v>221880.34</v>
      </c>
      <c r="DC139" s="5">
        <v>118494.98</v>
      </c>
      <c r="DD139" s="5">
        <v>109554.62</v>
      </c>
      <c r="DE139" s="3">
        <v>0</v>
      </c>
      <c r="DF139" s="3">
        <v>0</v>
      </c>
      <c r="DG139" s="5">
        <v>135648.72</v>
      </c>
      <c r="DH139" s="5">
        <v>153741.02</v>
      </c>
      <c r="DI139" s="5">
        <v>100765.89</v>
      </c>
      <c r="DJ139" s="5">
        <v>93759.8</v>
      </c>
      <c r="DK139" s="5">
        <v>2631659.5</v>
      </c>
      <c r="DL139" s="5">
        <v>2768800.83</v>
      </c>
      <c r="DM139" s="5">
        <v>130269.29</v>
      </c>
      <c r="DN139" s="5">
        <v>126195.71</v>
      </c>
      <c r="DO139" s="5">
        <v>136733.01</v>
      </c>
      <c r="DP139" s="5">
        <v>130513.32</v>
      </c>
      <c r="DQ139" s="5">
        <v>571222.4</v>
      </c>
      <c r="DR139" s="5">
        <v>487381.17</v>
      </c>
      <c r="DS139" s="5">
        <v>244014.61</v>
      </c>
      <c r="DT139" s="5">
        <v>286598.39</v>
      </c>
      <c r="DU139" s="5">
        <v>2093.26</v>
      </c>
      <c r="DV139" s="3">
        <v>2500</v>
      </c>
      <c r="DW139" s="5">
        <v>1084332.57</v>
      </c>
      <c r="DX139" s="5">
        <v>1033188.59</v>
      </c>
      <c r="DY139" s="5">
        <v>233754.92</v>
      </c>
      <c r="DZ139" s="5">
        <v>245267.65</v>
      </c>
      <c r="EA139" s="5">
        <v>257240.98</v>
      </c>
      <c r="EB139" s="5">
        <v>281088.65</v>
      </c>
      <c r="EC139" s="5">
        <v>145151.03</v>
      </c>
      <c r="ED139" s="5">
        <v>178959.55</v>
      </c>
      <c r="EE139" s="5">
        <v>636146.93</v>
      </c>
      <c r="EF139" s="5">
        <v>705315.85</v>
      </c>
      <c r="EG139" s="5">
        <v>278677.21</v>
      </c>
      <c r="EH139" s="5">
        <v>303850.23</v>
      </c>
      <c r="EI139" s="3">
        <v>0</v>
      </c>
      <c r="EJ139" s="3">
        <v>0</v>
      </c>
      <c r="EK139" s="5">
        <v>84466.06</v>
      </c>
      <c r="EL139" s="5">
        <v>63484.49</v>
      </c>
      <c r="EM139" s="3">
        <v>0</v>
      </c>
      <c r="EN139" s="3">
        <v>0</v>
      </c>
      <c r="EO139" s="5">
        <v>363143.27</v>
      </c>
      <c r="EP139" s="5">
        <v>367334.72</v>
      </c>
      <c r="EQ139" s="5">
        <v>423672.37</v>
      </c>
      <c r="ER139" s="3">
        <v>1438871</v>
      </c>
      <c r="ES139" s="5">
        <v>166731.93</v>
      </c>
      <c r="ET139" s="3">
        <v>208126</v>
      </c>
      <c r="EU139" s="3">
        <v>0</v>
      </c>
      <c r="EV139" s="3">
        <v>0</v>
      </c>
      <c r="EW139" s="3">
        <v>0</v>
      </c>
      <c r="EX139" s="3">
        <v>0</v>
      </c>
      <c r="EY139" s="3">
        <v>0</v>
      </c>
      <c r="EZ139" s="3">
        <v>0</v>
      </c>
      <c r="FA139" s="5">
        <v>5305686.57</v>
      </c>
      <c r="FB139" s="5">
        <v>6521636.99</v>
      </c>
      <c r="FC139" s="5">
        <v>627340.28</v>
      </c>
      <c r="FD139" s="5">
        <v>1602469.6</v>
      </c>
      <c r="FE139" s="5">
        <v>166731.93</v>
      </c>
      <c r="FF139" s="3">
        <v>208126</v>
      </c>
      <c r="FG139" s="5">
        <v>4511614.36</v>
      </c>
      <c r="FH139" s="5">
        <v>4711041.39</v>
      </c>
      <c r="FI139" s="5">
        <v>503016.98</v>
      </c>
      <c r="FJ139" s="4"/>
      <c r="FK139" s="5">
        <v>4008597.38</v>
      </c>
      <c r="FL139" s="4"/>
      <c r="FM139" s="3">
        <v>7809</v>
      </c>
      <c r="FN139" s="4"/>
      <c r="FO139" s="5">
        <v>40.93</v>
      </c>
      <c r="FP139" s="4"/>
      <c r="FQ139" s="3">
        <v>36185</v>
      </c>
      <c r="FR139" s="4"/>
      <c r="FS139" s="5">
        <v>44.77</v>
      </c>
      <c r="FT139" s="4"/>
      <c r="FU139" s="3">
        <v>38043</v>
      </c>
      <c r="FV139" s="4"/>
      <c r="FW139" s="5">
        <v>507780.76</v>
      </c>
      <c r="FX139" s="4"/>
      <c r="FY139" s="5">
        <v>72834.65</v>
      </c>
      <c r="FZ139" s="4"/>
      <c r="GA139" s="3">
        <v>0</v>
      </c>
      <c r="GB139" s="4"/>
      <c r="GC139" s="5">
        <v>434946.11</v>
      </c>
      <c r="GD139" s="4"/>
      <c r="GE139" s="5">
        <v>1418765.45</v>
      </c>
      <c r="GF139" s="4"/>
      <c r="GG139" s="3">
        <v>0</v>
      </c>
      <c r="GH139" s="4"/>
      <c r="GI139" s="4"/>
      <c r="GJ139" s="4"/>
    </row>
    <row r="140" spans="1:192" ht="12.75">
      <c r="A140" s="2" t="s">
        <v>265</v>
      </c>
      <c r="B140" s="2" t="s">
        <v>266</v>
      </c>
      <c r="C140" s="3">
        <v>233</v>
      </c>
      <c r="D140" s="4"/>
      <c r="E140" s="5">
        <v>1114.45</v>
      </c>
      <c r="F140" s="4"/>
      <c r="G140" s="31">
        <v>0</v>
      </c>
      <c r="H140" s="4"/>
      <c r="I140" s="5">
        <v>1171.97</v>
      </c>
      <c r="J140" s="4"/>
      <c r="K140" s="5">
        <v>1143.58</v>
      </c>
      <c r="L140" s="4"/>
      <c r="M140" s="3">
        <v>61754959</v>
      </c>
      <c r="N140" s="4"/>
      <c r="O140" s="24">
        <v>25</v>
      </c>
      <c r="P140" s="25"/>
      <c r="Q140" s="24">
        <v>25</v>
      </c>
      <c r="R140" s="25"/>
      <c r="S140" s="24">
        <v>0</v>
      </c>
      <c r="T140" s="25"/>
      <c r="U140" s="24">
        <v>0</v>
      </c>
      <c r="V140" s="25"/>
      <c r="W140" s="24">
        <v>13</v>
      </c>
      <c r="X140" s="25"/>
      <c r="Y140" s="24">
        <v>38</v>
      </c>
      <c r="Z140" s="25"/>
      <c r="AA140" s="5">
        <v>10874831.96</v>
      </c>
      <c r="AB140" s="4"/>
      <c r="AC140" s="5">
        <v>2096960.02</v>
      </c>
      <c r="AD140" s="3">
        <v>2065000</v>
      </c>
      <c r="AE140" s="5">
        <v>717826.1</v>
      </c>
      <c r="AF140" s="3">
        <v>413695</v>
      </c>
      <c r="AG140" s="3">
        <v>0</v>
      </c>
      <c r="AH140" s="3">
        <v>0</v>
      </c>
      <c r="AI140" s="3">
        <v>4937299</v>
      </c>
      <c r="AJ140" s="3">
        <v>5077289</v>
      </c>
      <c r="AK140" s="3">
        <v>0</v>
      </c>
      <c r="AL140" s="3">
        <v>59846</v>
      </c>
      <c r="AM140" s="3">
        <v>0</v>
      </c>
      <c r="AN140" s="3">
        <v>0</v>
      </c>
      <c r="AO140" s="3">
        <v>152604</v>
      </c>
      <c r="AP140" s="3">
        <v>100000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5">
        <v>7904689.12</v>
      </c>
      <c r="BB140" s="3">
        <v>7715830</v>
      </c>
      <c r="BC140" s="3">
        <v>0</v>
      </c>
      <c r="BD140" s="3">
        <v>0</v>
      </c>
      <c r="BE140" s="3">
        <v>47150</v>
      </c>
      <c r="BF140" s="3">
        <v>48476</v>
      </c>
      <c r="BG140" s="5">
        <v>17801.31</v>
      </c>
      <c r="BH140" s="3">
        <v>28400</v>
      </c>
      <c r="BI140" s="3">
        <v>0</v>
      </c>
      <c r="BJ140" s="3">
        <v>100</v>
      </c>
      <c r="BK140" s="3">
        <v>40983</v>
      </c>
      <c r="BL140" s="3">
        <v>30147</v>
      </c>
      <c r="BM140" s="3">
        <v>975</v>
      </c>
      <c r="BN140" s="3">
        <v>1000</v>
      </c>
      <c r="BO140" s="3">
        <v>297120</v>
      </c>
      <c r="BP140" s="3">
        <v>311488</v>
      </c>
      <c r="BQ140" s="3">
        <v>15651</v>
      </c>
      <c r="BR140" s="3">
        <v>13975</v>
      </c>
      <c r="BS140" s="3">
        <v>4875</v>
      </c>
      <c r="BT140" s="3">
        <v>48750</v>
      </c>
      <c r="BU140" s="5">
        <v>5174.24</v>
      </c>
      <c r="BV140" s="3">
        <v>5200</v>
      </c>
      <c r="BW140" s="3">
        <v>0</v>
      </c>
      <c r="BX140" s="3">
        <v>0</v>
      </c>
      <c r="BY140" s="5">
        <v>207097.86</v>
      </c>
      <c r="BZ140" s="3">
        <v>267580</v>
      </c>
      <c r="CA140" s="3">
        <v>0</v>
      </c>
      <c r="CB140" s="3">
        <v>0</v>
      </c>
      <c r="CC140" s="5">
        <v>315901.31</v>
      </c>
      <c r="CD140" s="3">
        <v>1642214</v>
      </c>
      <c r="CE140" s="5">
        <v>952728.72</v>
      </c>
      <c r="CF140" s="3">
        <v>2397330</v>
      </c>
      <c r="CG140" s="5">
        <v>1288696.99</v>
      </c>
      <c r="CH140" s="3">
        <v>1160595</v>
      </c>
      <c r="CI140" s="5">
        <v>1510721.07</v>
      </c>
      <c r="CJ140" s="3">
        <v>0</v>
      </c>
      <c r="CK140" s="3">
        <v>0</v>
      </c>
      <c r="CL140" s="3">
        <v>0</v>
      </c>
      <c r="CM140" s="3">
        <v>5895</v>
      </c>
      <c r="CN140" s="3">
        <v>6066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5">
        <v>1516616.07</v>
      </c>
      <c r="CV140" s="3">
        <v>6066</v>
      </c>
      <c r="CW140" s="5">
        <v>11662730.9</v>
      </c>
      <c r="CX140" s="3">
        <v>11279821</v>
      </c>
      <c r="CY140" s="5">
        <v>4386169.84</v>
      </c>
      <c r="CZ140" s="5">
        <v>4253792.39</v>
      </c>
      <c r="DA140" s="5">
        <v>420400.59</v>
      </c>
      <c r="DB140" s="5">
        <v>490413.04</v>
      </c>
      <c r="DC140" s="5">
        <v>219904.21</v>
      </c>
      <c r="DD140" s="5">
        <v>214906.53</v>
      </c>
      <c r="DE140" s="3">
        <v>0</v>
      </c>
      <c r="DF140" s="3">
        <v>0</v>
      </c>
      <c r="DG140" s="5">
        <v>401062.3</v>
      </c>
      <c r="DH140" s="5">
        <v>333019.98</v>
      </c>
      <c r="DI140" s="5">
        <v>173612.38</v>
      </c>
      <c r="DJ140" s="5">
        <v>214383.88</v>
      </c>
      <c r="DK140" s="5">
        <v>5601149.32</v>
      </c>
      <c r="DL140" s="5">
        <v>5506515.82</v>
      </c>
      <c r="DM140" s="5">
        <v>273526.28</v>
      </c>
      <c r="DN140" s="5">
        <v>267248.8</v>
      </c>
      <c r="DO140" s="5">
        <v>106292.69</v>
      </c>
      <c r="DP140" s="5">
        <v>99505.39</v>
      </c>
      <c r="DQ140" s="5">
        <v>1034561.3</v>
      </c>
      <c r="DR140" s="5">
        <v>1004368.53</v>
      </c>
      <c r="DS140" s="5">
        <v>372142.5</v>
      </c>
      <c r="DT140" s="5">
        <v>427543.77</v>
      </c>
      <c r="DU140" s="5">
        <v>24163.53</v>
      </c>
      <c r="DV140" s="3">
        <v>27716</v>
      </c>
      <c r="DW140" s="5">
        <v>1810686.3</v>
      </c>
      <c r="DX140" s="5">
        <v>1826382.49</v>
      </c>
      <c r="DY140" s="5">
        <v>454885.94</v>
      </c>
      <c r="DZ140" s="5">
        <v>434200.69</v>
      </c>
      <c r="EA140" s="5">
        <v>582179.17</v>
      </c>
      <c r="EB140" s="5">
        <v>649311.58</v>
      </c>
      <c r="EC140" s="5">
        <v>548195.76</v>
      </c>
      <c r="ED140" s="5">
        <v>549936.65</v>
      </c>
      <c r="EE140" s="5">
        <v>1585260.87</v>
      </c>
      <c r="EF140" s="5">
        <v>1633448.92</v>
      </c>
      <c r="EG140" s="5">
        <v>529184.1</v>
      </c>
      <c r="EH140" s="5">
        <v>555378.96</v>
      </c>
      <c r="EI140" s="3">
        <v>0</v>
      </c>
      <c r="EJ140" s="3">
        <v>0</v>
      </c>
      <c r="EK140" s="5">
        <v>129910.57</v>
      </c>
      <c r="EL140" s="5">
        <v>127295.14</v>
      </c>
      <c r="EM140" s="3">
        <v>0</v>
      </c>
      <c r="EN140" s="3">
        <v>0</v>
      </c>
      <c r="EO140" s="5">
        <v>659094.67</v>
      </c>
      <c r="EP140" s="5">
        <v>682674.1</v>
      </c>
      <c r="EQ140" s="5">
        <v>1196949.52</v>
      </c>
      <c r="ER140" s="3">
        <v>2548747</v>
      </c>
      <c r="ES140" s="5">
        <v>657586.61</v>
      </c>
      <c r="ET140" s="3">
        <v>656097</v>
      </c>
      <c r="EU140" s="3">
        <v>0</v>
      </c>
      <c r="EV140" s="3">
        <v>0</v>
      </c>
      <c r="EW140" s="3">
        <v>0</v>
      </c>
      <c r="EX140" s="3">
        <v>0</v>
      </c>
      <c r="EY140" s="3">
        <v>0</v>
      </c>
      <c r="EZ140" s="3">
        <v>0</v>
      </c>
      <c r="FA140" s="5">
        <v>11510727.29</v>
      </c>
      <c r="FB140" s="5">
        <v>12853865.33</v>
      </c>
      <c r="FC140" s="5">
        <v>1494143.36</v>
      </c>
      <c r="FD140" s="3">
        <v>2768250</v>
      </c>
      <c r="FE140" s="5">
        <v>657586.61</v>
      </c>
      <c r="FF140" s="3">
        <v>656097</v>
      </c>
      <c r="FG140" s="5">
        <v>9358997.32</v>
      </c>
      <c r="FH140" s="5">
        <v>9429518.33</v>
      </c>
      <c r="FI140" s="5">
        <v>1132088.72</v>
      </c>
      <c r="FJ140" s="4"/>
      <c r="FK140" s="5">
        <v>8226908.6</v>
      </c>
      <c r="FL140" s="4"/>
      <c r="FM140" s="3">
        <v>7382</v>
      </c>
      <c r="FN140" s="4"/>
      <c r="FO140" s="5">
        <v>84.86</v>
      </c>
      <c r="FP140" s="4"/>
      <c r="FQ140" s="3">
        <v>39938</v>
      </c>
      <c r="FR140" s="4"/>
      <c r="FS140" s="5">
        <v>92.01</v>
      </c>
      <c r="FT140" s="4"/>
      <c r="FU140" s="3">
        <v>42192</v>
      </c>
      <c r="FV140" s="4"/>
      <c r="FW140" s="5">
        <v>1270722.57</v>
      </c>
      <c r="FX140" s="4"/>
      <c r="FY140" s="5">
        <v>42946.17</v>
      </c>
      <c r="FZ140" s="4"/>
      <c r="GA140" s="3">
        <v>0</v>
      </c>
      <c r="GB140" s="4"/>
      <c r="GC140" s="5">
        <v>1227776.4</v>
      </c>
      <c r="GD140" s="4"/>
      <c r="GE140" s="5">
        <v>1096724.43</v>
      </c>
      <c r="GF140" s="4"/>
      <c r="GG140" s="3">
        <v>0</v>
      </c>
      <c r="GH140" s="4"/>
      <c r="GI140" s="4"/>
      <c r="GJ140" s="4"/>
    </row>
    <row r="141" spans="1:192" ht="12.75">
      <c r="A141" s="2" t="s">
        <v>267</v>
      </c>
      <c r="B141" s="2" t="s">
        <v>268</v>
      </c>
      <c r="C141" s="3">
        <v>77</v>
      </c>
      <c r="D141" s="4"/>
      <c r="E141" s="5">
        <v>383.28</v>
      </c>
      <c r="F141" s="4"/>
      <c r="G141" s="31">
        <v>0.01</v>
      </c>
      <c r="H141" s="4"/>
      <c r="I141" s="5">
        <v>399.94</v>
      </c>
      <c r="J141" s="4"/>
      <c r="K141" s="5">
        <v>392.16</v>
      </c>
      <c r="L141" s="4"/>
      <c r="M141" s="3">
        <v>27963139</v>
      </c>
      <c r="N141" s="4"/>
      <c r="O141" s="24">
        <v>25</v>
      </c>
      <c r="P141" s="25"/>
      <c r="Q141" s="24">
        <v>25</v>
      </c>
      <c r="R141" s="25"/>
      <c r="S141" s="24">
        <v>0</v>
      </c>
      <c r="T141" s="25"/>
      <c r="U141" s="24">
        <v>0</v>
      </c>
      <c r="V141" s="25"/>
      <c r="W141" s="24">
        <v>13</v>
      </c>
      <c r="X141" s="25"/>
      <c r="Y141" s="24">
        <v>38</v>
      </c>
      <c r="Z141" s="25"/>
      <c r="AA141" s="3">
        <v>2660000</v>
      </c>
      <c r="AB141" s="4"/>
      <c r="AC141" s="5">
        <v>867690.21</v>
      </c>
      <c r="AD141" s="3">
        <v>945132</v>
      </c>
      <c r="AE141" s="5">
        <v>366522.19</v>
      </c>
      <c r="AF141" s="5">
        <v>281271.21</v>
      </c>
      <c r="AG141" s="3">
        <v>0</v>
      </c>
      <c r="AH141" s="3">
        <v>0</v>
      </c>
      <c r="AI141" s="3">
        <v>1588492</v>
      </c>
      <c r="AJ141" s="3">
        <v>1600367</v>
      </c>
      <c r="AK141" s="3">
        <v>0</v>
      </c>
      <c r="AL141" s="3">
        <v>20472</v>
      </c>
      <c r="AM141" s="3">
        <v>0</v>
      </c>
      <c r="AN141" s="3">
        <v>0</v>
      </c>
      <c r="AO141" s="3">
        <v>57240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5">
        <v>2879944.4</v>
      </c>
      <c r="BB141" s="5">
        <v>2847242.21</v>
      </c>
      <c r="BC141" s="3">
        <v>0</v>
      </c>
      <c r="BD141" s="3">
        <v>0</v>
      </c>
      <c r="BE141" s="3">
        <v>16169</v>
      </c>
      <c r="BF141" s="3">
        <v>16583</v>
      </c>
      <c r="BG141" s="5">
        <v>3970.47</v>
      </c>
      <c r="BH141" s="3">
        <v>0</v>
      </c>
      <c r="BI141" s="3">
        <v>75</v>
      </c>
      <c r="BJ141" s="3">
        <v>0</v>
      </c>
      <c r="BK141" s="3">
        <v>0</v>
      </c>
      <c r="BL141" s="3">
        <v>3088</v>
      </c>
      <c r="BM141" s="3">
        <v>975</v>
      </c>
      <c r="BN141" s="3">
        <v>0</v>
      </c>
      <c r="BO141" s="3">
        <v>89280</v>
      </c>
      <c r="BP141" s="3">
        <v>92256</v>
      </c>
      <c r="BQ141" s="3">
        <v>18001</v>
      </c>
      <c r="BR141" s="3">
        <v>21861</v>
      </c>
      <c r="BS141" s="3">
        <v>0</v>
      </c>
      <c r="BT141" s="3">
        <v>0</v>
      </c>
      <c r="BU141" s="5">
        <v>1614.97</v>
      </c>
      <c r="BV141" s="3">
        <v>1000</v>
      </c>
      <c r="BW141" s="3">
        <v>0</v>
      </c>
      <c r="BX141" s="3">
        <v>0</v>
      </c>
      <c r="BY141" s="3">
        <v>0</v>
      </c>
      <c r="BZ141" s="3">
        <v>0</v>
      </c>
      <c r="CA141" s="3">
        <v>0</v>
      </c>
      <c r="CB141" s="3">
        <v>0</v>
      </c>
      <c r="CC141" s="3">
        <v>19926</v>
      </c>
      <c r="CD141" s="3">
        <v>819585</v>
      </c>
      <c r="CE141" s="5">
        <v>150011.44</v>
      </c>
      <c r="CF141" s="3">
        <v>954373</v>
      </c>
      <c r="CG141" s="5">
        <v>251022.05</v>
      </c>
      <c r="CH141" s="3">
        <v>252829</v>
      </c>
      <c r="CI141" s="5">
        <v>1314484.13</v>
      </c>
      <c r="CJ141" s="3">
        <v>69595</v>
      </c>
      <c r="CK141" s="3">
        <v>0</v>
      </c>
      <c r="CL141" s="3">
        <v>0</v>
      </c>
      <c r="CM141" s="3">
        <v>0</v>
      </c>
      <c r="CN141" s="3">
        <v>0</v>
      </c>
      <c r="CO141" s="3">
        <v>0</v>
      </c>
      <c r="CP141" s="3">
        <v>0</v>
      </c>
      <c r="CQ141" s="3">
        <v>0</v>
      </c>
      <c r="CR141" s="3">
        <v>0</v>
      </c>
      <c r="CS141" s="3">
        <v>0</v>
      </c>
      <c r="CT141" s="3">
        <v>0</v>
      </c>
      <c r="CU141" s="5">
        <v>1314484.13</v>
      </c>
      <c r="CV141" s="3">
        <v>69595</v>
      </c>
      <c r="CW141" s="5">
        <v>4595462.02</v>
      </c>
      <c r="CX141" s="5">
        <v>4124039.21</v>
      </c>
      <c r="CY141" s="5">
        <v>1462390.95</v>
      </c>
      <c r="CZ141" s="5">
        <v>1601900.81</v>
      </c>
      <c r="DA141" s="5">
        <v>132655.41</v>
      </c>
      <c r="DB141" s="5">
        <v>145720.41</v>
      </c>
      <c r="DC141" s="5">
        <v>158429.54</v>
      </c>
      <c r="DD141" s="5">
        <v>153787.24</v>
      </c>
      <c r="DE141" s="3">
        <v>0</v>
      </c>
      <c r="DF141" s="3">
        <v>0</v>
      </c>
      <c r="DG141" s="5">
        <v>31298.21</v>
      </c>
      <c r="DH141" s="5">
        <v>26379.23</v>
      </c>
      <c r="DI141" s="3">
        <v>4643</v>
      </c>
      <c r="DJ141" s="3">
        <v>11250</v>
      </c>
      <c r="DK141" s="5">
        <v>1789417.11</v>
      </c>
      <c r="DL141" s="5">
        <v>1939037.69</v>
      </c>
      <c r="DM141" s="5">
        <v>122071.73</v>
      </c>
      <c r="DN141" s="5">
        <v>120436.53</v>
      </c>
      <c r="DO141" s="5">
        <v>81363.65</v>
      </c>
      <c r="DP141" s="5">
        <v>80798.84</v>
      </c>
      <c r="DQ141" s="5">
        <v>271544.94</v>
      </c>
      <c r="DR141" s="5">
        <v>266948.77</v>
      </c>
      <c r="DS141" s="5">
        <v>116953.25</v>
      </c>
      <c r="DT141" s="5">
        <v>190197.35</v>
      </c>
      <c r="DU141" s="3">
        <v>0</v>
      </c>
      <c r="DV141" s="3">
        <v>0</v>
      </c>
      <c r="DW141" s="5">
        <v>591933.57</v>
      </c>
      <c r="DX141" s="5">
        <v>658381.49</v>
      </c>
      <c r="DY141" s="5">
        <v>70339.93</v>
      </c>
      <c r="DZ141" s="5">
        <v>83487.23</v>
      </c>
      <c r="EA141" s="5">
        <v>218252.96</v>
      </c>
      <c r="EB141" s="5">
        <v>228476.68</v>
      </c>
      <c r="EC141" s="5">
        <v>178034.85</v>
      </c>
      <c r="ED141" s="5">
        <v>182048.59</v>
      </c>
      <c r="EE141" s="5">
        <v>466627.74</v>
      </c>
      <c r="EF141" s="5">
        <v>494012.5</v>
      </c>
      <c r="EG141" s="5">
        <v>133934.67</v>
      </c>
      <c r="EH141" s="5">
        <v>145527.36</v>
      </c>
      <c r="EI141" s="3">
        <v>0</v>
      </c>
      <c r="EJ141" s="3">
        <v>0</v>
      </c>
      <c r="EK141" s="3">
        <v>0</v>
      </c>
      <c r="EL141" s="3">
        <v>0</v>
      </c>
      <c r="EM141" s="3">
        <v>0</v>
      </c>
      <c r="EN141" s="3">
        <v>0</v>
      </c>
      <c r="EO141" s="5">
        <v>133934.67</v>
      </c>
      <c r="EP141" s="5">
        <v>145527.36</v>
      </c>
      <c r="EQ141" s="5">
        <v>98472.69</v>
      </c>
      <c r="ER141" s="3">
        <v>2084800</v>
      </c>
      <c r="ES141" s="5">
        <v>90520.5</v>
      </c>
      <c r="ET141" s="3">
        <v>190280</v>
      </c>
      <c r="EU141" s="3">
        <v>10378</v>
      </c>
      <c r="EV141" s="3">
        <v>0</v>
      </c>
      <c r="EW141" s="3">
        <v>0</v>
      </c>
      <c r="EX141" s="3">
        <v>0</v>
      </c>
      <c r="EY141" s="3">
        <v>0</v>
      </c>
      <c r="EZ141" s="3">
        <v>0</v>
      </c>
      <c r="FA141" s="5">
        <v>3181284.28</v>
      </c>
      <c r="FB141" s="5">
        <v>5512039.04</v>
      </c>
      <c r="FC141" s="5">
        <v>134279.42</v>
      </c>
      <c r="FD141" s="3">
        <v>2192192</v>
      </c>
      <c r="FE141" s="5">
        <v>90520.5</v>
      </c>
      <c r="FF141" s="3">
        <v>190280</v>
      </c>
      <c r="FG141" s="5">
        <v>2956484.36</v>
      </c>
      <c r="FH141" s="5">
        <v>3129567.04</v>
      </c>
      <c r="FI141" s="5">
        <v>335412.53</v>
      </c>
      <c r="FJ141" s="4"/>
      <c r="FK141" s="5">
        <v>2621071.83</v>
      </c>
      <c r="FL141" s="4"/>
      <c r="FM141" s="3">
        <v>6838</v>
      </c>
      <c r="FN141" s="4"/>
      <c r="FO141" s="5">
        <v>31.19</v>
      </c>
      <c r="FP141" s="4"/>
      <c r="FQ141" s="3">
        <v>37932</v>
      </c>
      <c r="FR141" s="4"/>
      <c r="FS141" s="5">
        <v>35.23</v>
      </c>
      <c r="FT141" s="4"/>
      <c r="FU141" s="3">
        <v>40735</v>
      </c>
      <c r="FV141" s="4"/>
      <c r="FW141" s="5">
        <v>699666.13</v>
      </c>
      <c r="FX141" s="4"/>
      <c r="FY141" s="5">
        <v>10914.95</v>
      </c>
      <c r="FZ141" s="4"/>
      <c r="GA141" s="3">
        <v>0</v>
      </c>
      <c r="GB141" s="4"/>
      <c r="GC141" s="5">
        <v>688751.18</v>
      </c>
      <c r="GD141" s="4"/>
      <c r="GE141" s="5">
        <v>1252100.1</v>
      </c>
      <c r="GF141" s="4"/>
      <c r="GG141" s="3">
        <v>0</v>
      </c>
      <c r="GH141" s="4"/>
      <c r="GI141" s="4"/>
      <c r="GJ141" s="4"/>
    </row>
    <row r="142" spans="1:192" ht="12.75">
      <c r="A142" s="2" t="s">
        <v>269</v>
      </c>
      <c r="B142" s="2" t="s">
        <v>270</v>
      </c>
      <c r="C142" s="3">
        <v>202</v>
      </c>
      <c r="D142" s="4"/>
      <c r="E142" s="5">
        <v>1733.71</v>
      </c>
      <c r="F142" s="4"/>
      <c r="G142" s="31">
        <v>0.03</v>
      </c>
      <c r="H142" s="4"/>
      <c r="I142" s="5">
        <v>1816.26</v>
      </c>
      <c r="J142" s="4"/>
      <c r="K142" s="5">
        <v>1844.89</v>
      </c>
      <c r="L142" s="4"/>
      <c r="M142" s="3">
        <v>96478290</v>
      </c>
      <c r="N142" s="4"/>
      <c r="O142" s="24">
        <v>25.16</v>
      </c>
      <c r="P142" s="25"/>
      <c r="Q142" s="24">
        <v>25</v>
      </c>
      <c r="R142" s="25"/>
      <c r="S142" s="24">
        <v>0.16</v>
      </c>
      <c r="T142" s="25"/>
      <c r="U142" s="24">
        <v>0</v>
      </c>
      <c r="V142" s="25"/>
      <c r="W142" s="24">
        <v>15.24</v>
      </c>
      <c r="X142" s="25"/>
      <c r="Y142" s="24">
        <v>40.4</v>
      </c>
      <c r="Z142" s="25"/>
      <c r="AA142" s="5">
        <v>15871405.83</v>
      </c>
      <c r="AB142" s="4"/>
      <c r="AC142" s="5">
        <v>3531589.06</v>
      </c>
      <c r="AD142" s="3">
        <v>4039769</v>
      </c>
      <c r="AE142" s="5">
        <v>4104585.83</v>
      </c>
      <c r="AF142" s="5">
        <v>488736.94</v>
      </c>
      <c r="AG142" s="5">
        <v>10605.6</v>
      </c>
      <c r="AH142" s="3">
        <v>0</v>
      </c>
      <c r="AI142" s="3">
        <v>8174085</v>
      </c>
      <c r="AJ142" s="3">
        <v>8041146</v>
      </c>
      <c r="AK142" s="3">
        <v>0</v>
      </c>
      <c r="AL142" s="3">
        <v>92787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73031</v>
      </c>
      <c r="AS142" s="3">
        <v>0</v>
      </c>
      <c r="AT142" s="3">
        <v>0</v>
      </c>
      <c r="AU142" s="3">
        <v>0</v>
      </c>
      <c r="AV142" s="3">
        <v>0</v>
      </c>
      <c r="AW142" s="3">
        <v>46236</v>
      </c>
      <c r="AX142" s="3">
        <v>41099</v>
      </c>
      <c r="AY142" s="3">
        <v>0</v>
      </c>
      <c r="AZ142" s="3">
        <v>0</v>
      </c>
      <c r="BA142" s="5">
        <v>15867101.49</v>
      </c>
      <c r="BB142" s="5">
        <v>12776568.94</v>
      </c>
      <c r="BC142" s="5">
        <v>296476.85</v>
      </c>
      <c r="BD142" s="5">
        <v>317446.36</v>
      </c>
      <c r="BE142" s="3">
        <v>76065</v>
      </c>
      <c r="BF142" s="3">
        <v>75157</v>
      </c>
      <c r="BG142" s="5">
        <v>29203.47</v>
      </c>
      <c r="BH142" s="5">
        <v>20387.47</v>
      </c>
      <c r="BI142" s="3">
        <v>225</v>
      </c>
      <c r="BJ142" s="3">
        <v>0</v>
      </c>
      <c r="BK142" s="3">
        <v>36985</v>
      </c>
      <c r="BL142" s="3">
        <v>38761</v>
      </c>
      <c r="BM142" s="3">
        <v>7995</v>
      </c>
      <c r="BN142" s="3">
        <v>0</v>
      </c>
      <c r="BO142" s="3">
        <v>484320</v>
      </c>
      <c r="BP142" s="3">
        <v>431520</v>
      </c>
      <c r="BQ142" s="3">
        <v>16300</v>
      </c>
      <c r="BR142" s="3">
        <v>12000</v>
      </c>
      <c r="BS142" s="3">
        <v>0</v>
      </c>
      <c r="BT142" s="3">
        <v>0</v>
      </c>
      <c r="BU142" s="5">
        <v>7377.46</v>
      </c>
      <c r="BV142" s="3">
        <v>5000</v>
      </c>
      <c r="BW142" s="3">
        <v>0</v>
      </c>
      <c r="BX142" s="3">
        <v>0</v>
      </c>
      <c r="BY142" s="3">
        <v>1700</v>
      </c>
      <c r="BZ142" s="3">
        <v>0</v>
      </c>
      <c r="CA142" s="3">
        <v>0</v>
      </c>
      <c r="CB142" s="3">
        <v>0</v>
      </c>
      <c r="CC142" s="5">
        <v>726133.44</v>
      </c>
      <c r="CD142" s="3">
        <v>279781</v>
      </c>
      <c r="CE142" s="5">
        <v>1682781.22</v>
      </c>
      <c r="CF142" s="5">
        <v>1180052.83</v>
      </c>
      <c r="CG142" s="5">
        <v>1899342.13</v>
      </c>
      <c r="CH142" s="5">
        <v>1884435.83</v>
      </c>
      <c r="CI142" s="3">
        <v>0</v>
      </c>
      <c r="CJ142" s="3">
        <v>0</v>
      </c>
      <c r="CK142" s="3">
        <v>65</v>
      </c>
      <c r="CL142" s="3">
        <v>0</v>
      </c>
      <c r="CM142" s="3">
        <v>0</v>
      </c>
      <c r="CN142" s="3">
        <v>0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65</v>
      </c>
      <c r="CV142" s="3">
        <v>0</v>
      </c>
      <c r="CW142" s="5">
        <v>19449289.84</v>
      </c>
      <c r="CX142" s="5">
        <v>15841057.6</v>
      </c>
      <c r="CY142" s="5">
        <v>6034469.1</v>
      </c>
      <c r="CZ142" s="5">
        <v>5937725.48</v>
      </c>
      <c r="DA142" s="5">
        <v>959580.27</v>
      </c>
      <c r="DB142" s="5">
        <v>1001065.05</v>
      </c>
      <c r="DC142" s="5">
        <v>504963.3</v>
      </c>
      <c r="DD142" s="5">
        <v>512129.5</v>
      </c>
      <c r="DE142" s="5">
        <v>369150.07</v>
      </c>
      <c r="DF142" s="5">
        <v>400249.4</v>
      </c>
      <c r="DG142" s="5">
        <v>606776.57</v>
      </c>
      <c r="DH142" s="5">
        <v>558550.08</v>
      </c>
      <c r="DI142" s="5">
        <v>656169.11</v>
      </c>
      <c r="DJ142" s="5">
        <v>740468.36</v>
      </c>
      <c r="DK142" s="5">
        <v>9131108.42</v>
      </c>
      <c r="DL142" s="5">
        <v>9150187.87</v>
      </c>
      <c r="DM142" s="5">
        <v>3432474.67</v>
      </c>
      <c r="DN142" s="5">
        <v>358597.97</v>
      </c>
      <c r="DO142" s="5">
        <v>375869.3</v>
      </c>
      <c r="DP142" s="5">
        <v>355115.17</v>
      </c>
      <c r="DQ142" s="5">
        <v>1374959.75</v>
      </c>
      <c r="DR142" s="5">
        <v>1419094.83</v>
      </c>
      <c r="DS142" s="5">
        <v>797514.04</v>
      </c>
      <c r="DT142" s="5">
        <v>799316.79</v>
      </c>
      <c r="DU142" s="5">
        <v>31601.86</v>
      </c>
      <c r="DV142" s="3">
        <v>40000</v>
      </c>
      <c r="DW142" s="5">
        <v>6012419.62</v>
      </c>
      <c r="DX142" s="5">
        <v>2972124.76</v>
      </c>
      <c r="DY142" s="5">
        <v>691459.68</v>
      </c>
      <c r="DZ142" s="5">
        <v>663914.22</v>
      </c>
      <c r="EA142" s="5">
        <v>797089.13</v>
      </c>
      <c r="EB142" s="5">
        <v>918899.02</v>
      </c>
      <c r="EC142" s="5">
        <v>915619.8</v>
      </c>
      <c r="ED142" s="5">
        <v>885389.98</v>
      </c>
      <c r="EE142" s="5">
        <v>2404168.61</v>
      </c>
      <c r="EF142" s="5">
        <v>2468203.22</v>
      </c>
      <c r="EG142" s="5">
        <v>909283.07</v>
      </c>
      <c r="EH142" s="5">
        <v>858114.67</v>
      </c>
      <c r="EI142" s="3">
        <v>0</v>
      </c>
      <c r="EJ142" s="3">
        <v>0</v>
      </c>
      <c r="EK142" s="3">
        <v>0</v>
      </c>
      <c r="EL142" s="3">
        <v>500</v>
      </c>
      <c r="EM142" s="3">
        <v>0</v>
      </c>
      <c r="EN142" s="3">
        <v>0</v>
      </c>
      <c r="EO142" s="5">
        <v>909283.07</v>
      </c>
      <c r="EP142" s="5">
        <v>858614.67</v>
      </c>
      <c r="EQ142" s="5">
        <v>4690564.17</v>
      </c>
      <c r="ER142" s="3">
        <v>0</v>
      </c>
      <c r="ES142" s="5">
        <v>1056662.15</v>
      </c>
      <c r="ET142" s="3">
        <v>1116642</v>
      </c>
      <c r="EU142" s="3">
        <v>0</v>
      </c>
      <c r="EV142" s="3">
        <v>0</v>
      </c>
      <c r="EW142" s="3">
        <v>0</v>
      </c>
      <c r="EX142" s="3">
        <v>0</v>
      </c>
      <c r="EY142" s="3">
        <v>0</v>
      </c>
      <c r="EZ142" s="5">
        <v>3467.04</v>
      </c>
      <c r="FA142" s="5">
        <v>24204206.04</v>
      </c>
      <c r="FB142" s="5">
        <v>16569239.56</v>
      </c>
      <c r="FC142" s="5">
        <v>5098114.4</v>
      </c>
      <c r="FD142" s="5">
        <v>252560.46</v>
      </c>
      <c r="FE142" s="5">
        <v>1056662.15</v>
      </c>
      <c r="FF142" s="3">
        <v>1116642</v>
      </c>
      <c r="FG142" s="5">
        <v>18049429.49</v>
      </c>
      <c r="FH142" s="5">
        <v>15200037.1</v>
      </c>
      <c r="FI142" s="3">
        <v>1387520</v>
      </c>
      <c r="FJ142" s="4"/>
      <c r="FK142" s="5">
        <v>16661909.49</v>
      </c>
      <c r="FL142" s="4"/>
      <c r="FM142" s="3">
        <v>9610</v>
      </c>
      <c r="FN142" s="4"/>
      <c r="FO142" s="5">
        <v>131.62</v>
      </c>
      <c r="FP142" s="4"/>
      <c r="FQ142" s="3">
        <v>40562</v>
      </c>
      <c r="FR142" s="4"/>
      <c r="FS142" s="5">
        <v>142.12</v>
      </c>
      <c r="FT142" s="4"/>
      <c r="FU142" s="3">
        <v>42735</v>
      </c>
      <c r="FV142" s="4"/>
      <c r="FW142" s="5">
        <v>560563.11</v>
      </c>
      <c r="FX142" s="4"/>
      <c r="FY142" s="5">
        <v>10563.11</v>
      </c>
      <c r="FZ142" s="4"/>
      <c r="GA142" s="3">
        <v>0</v>
      </c>
      <c r="GB142" s="4"/>
      <c r="GC142" s="3">
        <v>550000</v>
      </c>
      <c r="GD142" s="4"/>
      <c r="GE142" s="5">
        <v>2975222.07</v>
      </c>
      <c r="GF142" s="4"/>
      <c r="GG142" s="3">
        <v>0</v>
      </c>
      <c r="GH142" s="4"/>
      <c r="GI142" s="4"/>
      <c r="GJ142" s="4"/>
    </row>
    <row r="143" spans="1:192" ht="12.75">
      <c r="A143" s="2" t="s">
        <v>271</v>
      </c>
      <c r="B143" s="2" t="s">
        <v>272</v>
      </c>
      <c r="C143" s="3">
        <v>153</v>
      </c>
      <c r="D143" s="4"/>
      <c r="E143" s="5">
        <v>821.01</v>
      </c>
      <c r="F143" s="4"/>
      <c r="G143" s="31">
        <v>-0.06</v>
      </c>
      <c r="H143" s="4"/>
      <c r="I143" s="5">
        <v>868.16</v>
      </c>
      <c r="J143" s="4"/>
      <c r="K143" s="5">
        <v>923.28</v>
      </c>
      <c r="L143" s="4"/>
      <c r="M143" s="3">
        <v>45522745</v>
      </c>
      <c r="N143" s="4"/>
      <c r="O143" s="24">
        <v>27</v>
      </c>
      <c r="P143" s="25"/>
      <c r="Q143" s="24">
        <v>25</v>
      </c>
      <c r="R143" s="25"/>
      <c r="S143" s="24">
        <v>2</v>
      </c>
      <c r="T143" s="25"/>
      <c r="U143" s="24">
        <v>0</v>
      </c>
      <c r="V143" s="25"/>
      <c r="W143" s="24">
        <v>14</v>
      </c>
      <c r="X143" s="25"/>
      <c r="Y143" s="24">
        <v>41</v>
      </c>
      <c r="Z143" s="25"/>
      <c r="AA143" s="5">
        <v>3460885.8</v>
      </c>
      <c r="AB143" s="4"/>
      <c r="AC143" s="5">
        <v>1737128.7</v>
      </c>
      <c r="AD143" s="3">
        <v>1720000</v>
      </c>
      <c r="AE143" s="5">
        <v>288959.45</v>
      </c>
      <c r="AF143" s="3">
        <v>140300</v>
      </c>
      <c r="AG143" s="5">
        <v>1934.58</v>
      </c>
      <c r="AH143" s="3">
        <v>2000</v>
      </c>
      <c r="AI143" s="3">
        <v>4058774</v>
      </c>
      <c r="AJ143" s="3">
        <v>3874688</v>
      </c>
      <c r="AK143" s="3">
        <v>0</v>
      </c>
      <c r="AL143" s="3">
        <v>44563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141545</v>
      </c>
      <c r="AS143" s="3">
        <v>0</v>
      </c>
      <c r="AT143" s="3">
        <v>0</v>
      </c>
      <c r="AU143" s="3">
        <v>0</v>
      </c>
      <c r="AV143" s="3">
        <v>0</v>
      </c>
      <c r="AW143" s="3">
        <v>6277</v>
      </c>
      <c r="AX143" s="3">
        <v>5580</v>
      </c>
      <c r="AY143" s="3">
        <v>350</v>
      </c>
      <c r="AZ143" s="3">
        <v>300</v>
      </c>
      <c r="BA143" s="5">
        <v>6093423.73</v>
      </c>
      <c r="BB143" s="3">
        <v>5928976</v>
      </c>
      <c r="BC143" s="3">
        <v>0</v>
      </c>
      <c r="BD143" s="3">
        <v>0</v>
      </c>
      <c r="BE143" s="3">
        <v>38067</v>
      </c>
      <c r="BF143" s="3">
        <v>36096</v>
      </c>
      <c r="BG143" s="3">
        <v>28162</v>
      </c>
      <c r="BH143" s="3">
        <v>18000</v>
      </c>
      <c r="BI143" s="3">
        <v>0</v>
      </c>
      <c r="BJ143" s="3">
        <v>0</v>
      </c>
      <c r="BK143" s="3">
        <v>11375</v>
      </c>
      <c r="BL143" s="3">
        <v>5973</v>
      </c>
      <c r="BM143" s="3">
        <v>2340</v>
      </c>
      <c r="BN143" s="3">
        <v>2340</v>
      </c>
      <c r="BO143" s="3">
        <v>298080</v>
      </c>
      <c r="BP143" s="3">
        <v>287184</v>
      </c>
      <c r="BQ143" s="3">
        <v>13775</v>
      </c>
      <c r="BR143" s="3">
        <v>14075</v>
      </c>
      <c r="BS143" s="3">
        <v>0</v>
      </c>
      <c r="BT143" s="3">
        <v>0</v>
      </c>
      <c r="BU143" s="5">
        <v>3358.59</v>
      </c>
      <c r="BV143" s="3">
        <v>3900</v>
      </c>
      <c r="BW143" s="3">
        <v>0</v>
      </c>
      <c r="BX143" s="3">
        <v>0</v>
      </c>
      <c r="BY143" s="3">
        <v>41000</v>
      </c>
      <c r="BZ143" s="3">
        <v>44000</v>
      </c>
      <c r="CA143" s="3">
        <v>0</v>
      </c>
      <c r="CB143" s="3">
        <v>0</v>
      </c>
      <c r="CC143" s="3">
        <v>109399</v>
      </c>
      <c r="CD143" s="3">
        <v>106320</v>
      </c>
      <c r="CE143" s="5">
        <v>545556.59</v>
      </c>
      <c r="CF143" s="3">
        <v>517888</v>
      </c>
      <c r="CG143" s="5">
        <v>821620.52</v>
      </c>
      <c r="CH143" s="3">
        <v>823729</v>
      </c>
      <c r="CI143" s="3">
        <v>0</v>
      </c>
      <c r="CJ143" s="3">
        <v>0</v>
      </c>
      <c r="CK143" s="3">
        <v>0</v>
      </c>
      <c r="CL143" s="3">
        <v>0</v>
      </c>
      <c r="CM143" s="3">
        <v>0</v>
      </c>
      <c r="CN143" s="3">
        <v>0</v>
      </c>
      <c r="CO143" s="3">
        <v>0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5">
        <v>7460600.84</v>
      </c>
      <c r="CX143" s="3">
        <v>7270593</v>
      </c>
      <c r="CY143" s="5">
        <v>3220424.46</v>
      </c>
      <c r="CZ143" s="5">
        <v>3060360.14</v>
      </c>
      <c r="DA143" s="5">
        <v>645695.29</v>
      </c>
      <c r="DB143" s="5">
        <v>621492.34</v>
      </c>
      <c r="DC143" s="5">
        <v>299656.96</v>
      </c>
      <c r="DD143" s="5">
        <v>279146.36</v>
      </c>
      <c r="DE143" s="3">
        <v>0</v>
      </c>
      <c r="DF143" s="3">
        <v>0</v>
      </c>
      <c r="DG143" s="5">
        <v>64984.41</v>
      </c>
      <c r="DH143" s="5">
        <v>78333.92</v>
      </c>
      <c r="DI143" s="5">
        <v>115018.16</v>
      </c>
      <c r="DJ143" s="5">
        <v>89702.51</v>
      </c>
      <c r="DK143" s="5">
        <v>4345779.28</v>
      </c>
      <c r="DL143" s="5">
        <v>4129035.27</v>
      </c>
      <c r="DM143" s="5">
        <v>210946.74</v>
      </c>
      <c r="DN143" s="5">
        <v>217925.19</v>
      </c>
      <c r="DO143" s="5">
        <v>76543.02</v>
      </c>
      <c r="DP143" s="5">
        <v>77114.04</v>
      </c>
      <c r="DQ143" s="5">
        <v>601819.2</v>
      </c>
      <c r="DR143" s="3">
        <v>598794</v>
      </c>
      <c r="DS143" s="5">
        <v>238698.04</v>
      </c>
      <c r="DT143" s="5">
        <v>356689.17</v>
      </c>
      <c r="DU143" s="5">
        <v>14582.76</v>
      </c>
      <c r="DV143" s="3">
        <v>15000</v>
      </c>
      <c r="DW143" s="5">
        <v>1142589.76</v>
      </c>
      <c r="DX143" s="5">
        <v>1265522.4</v>
      </c>
      <c r="DY143" s="5">
        <v>319964.26</v>
      </c>
      <c r="DZ143" s="5">
        <v>365832.5</v>
      </c>
      <c r="EA143" s="5">
        <v>733507.23</v>
      </c>
      <c r="EB143" s="5">
        <v>779719.21</v>
      </c>
      <c r="EC143" s="5">
        <v>431418.45</v>
      </c>
      <c r="ED143" s="5">
        <v>356717.01</v>
      </c>
      <c r="EE143" s="5">
        <v>1484889.94</v>
      </c>
      <c r="EF143" s="5">
        <v>1502268.72</v>
      </c>
      <c r="EG143" s="5">
        <v>330769.82</v>
      </c>
      <c r="EH143" s="5">
        <v>335248.38</v>
      </c>
      <c r="EI143" s="3">
        <v>0</v>
      </c>
      <c r="EJ143" s="3">
        <v>0</v>
      </c>
      <c r="EK143" s="5">
        <v>865.46</v>
      </c>
      <c r="EL143" s="3">
        <v>200</v>
      </c>
      <c r="EM143" s="3">
        <v>0</v>
      </c>
      <c r="EN143" s="3">
        <v>0</v>
      </c>
      <c r="EO143" s="5">
        <v>331635.28</v>
      </c>
      <c r="EP143" s="5">
        <v>335448.38</v>
      </c>
      <c r="EQ143" s="5">
        <v>282272.6</v>
      </c>
      <c r="ER143" s="3">
        <v>271500</v>
      </c>
      <c r="ES143" s="5">
        <v>394312.83</v>
      </c>
      <c r="ET143" s="3">
        <v>396800</v>
      </c>
      <c r="EU143" s="3">
        <v>0</v>
      </c>
      <c r="EV143" s="3">
        <v>0</v>
      </c>
      <c r="EW143" s="3">
        <v>0</v>
      </c>
      <c r="EX143" s="3">
        <v>0</v>
      </c>
      <c r="EY143" s="3">
        <v>0</v>
      </c>
      <c r="EZ143" s="3">
        <v>0</v>
      </c>
      <c r="FA143" s="5">
        <v>7981479.69</v>
      </c>
      <c r="FB143" s="5">
        <v>7900574.77</v>
      </c>
      <c r="FC143" s="5">
        <v>334140.09</v>
      </c>
      <c r="FD143" s="3">
        <v>460585</v>
      </c>
      <c r="FE143" s="5">
        <v>394312.83</v>
      </c>
      <c r="FF143" s="3">
        <v>396800</v>
      </c>
      <c r="FG143" s="5">
        <v>7253026.77</v>
      </c>
      <c r="FH143" s="5">
        <v>7043189.77</v>
      </c>
      <c r="FI143" s="5">
        <v>460612.58</v>
      </c>
      <c r="FJ143" s="4"/>
      <c r="FK143" s="5">
        <v>6792414.19</v>
      </c>
      <c r="FL143" s="4"/>
      <c r="FM143" s="3">
        <v>8273</v>
      </c>
      <c r="FN143" s="4"/>
      <c r="FO143" s="5">
        <v>77.84</v>
      </c>
      <c r="FP143" s="4"/>
      <c r="FQ143" s="3">
        <v>38443</v>
      </c>
      <c r="FR143" s="4"/>
      <c r="FS143" s="5">
        <v>84.9</v>
      </c>
      <c r="FT143" s="4"/>
      <c r="FU143" s="3">
        <v>41371</v>
      </c>
      <c r="FV143" s="4"/>
      <c r="FW143" s="5">
        <v>660601.68</v>
      </c>
      <c r="FX143" s="4"/>
      <c r="FY143" s="5">
        <v>13139.88</v>
      </c>
      <c r="FZ143" s="4"/>
      <c r="GA143" s="3">
        <v>0</v>
      </c>
      <c r="GB143" s="4"/>
      <c r="GC143" s="5">
        <v>647461.8</v>
      </c>
      <c r="GD143" s="4"/>
      <c r="GE143" s="5">
        <v>271576.19</v>
      </c>
      <c r="GF143" s="4"/>
      <c r="GG143" s="3">
        <v>0</v>
      </c>
      <c r="GH143" s="4"/>
      <c r="GI143" s="4"/>
      <c r="GJ143" s="4"/>
    </row>
    <row r="144" spans="1:192" ht="12.75">
      <c r="A144" s="2" t="s">
        <v>273</v>
      </c>
      <c r="B144" s="2" t="s">
        <v>274</v>
      </c>
      <c r="C144" s="3">
        <v>272</v>
      </c>
      <c r="D144" s="4"/>
      <c r="E144" s="5">
        <v>733.98</v>
      </c>
      <c r="F144" s="4"/>
      <c r="G144" s="31">
        <v>0.11</v>
      </c>
      <c r="H144" s="4"/>
      <c r="I144" s="5">
        <v>763.31</v>
      </c>
      <c r="J144" s="4"/>
      <c r="K144" s="5">
        <v>743.74</v>
      </c>
      <c r="L144" s="4"/>
      <c r="M144" s="3">
        <v>50567009</v>
      </c>
      <c r="N144" s="4"/>
      <c r="O144" s="24">
        <v>25</v>
      </c>
      <c r="P144" s="25"/>
      <c r="Q144" s="24">
        <v>25</v>
      </c>
      <c r="R144" s="25"/>
      <c r="S144" s="24">
        <v>0</v>
      </c>
      <c r="T144" s="25"/>
      <c r="U144" s="24">
        <v>0</v>
      </c>
      <c r="V144" s="25"/>
      <c r="W144" s="24">
        <v>8</v>
      </c>
      <c r="X144" s="25"/>
      <c r="Y144" s="24">
        <v>33</v>
      </c>
      <c r="Z144" s="25"/>
      <c r="AA144" s="5">
        <v>4712709.67</v>
      </c>
      <c r="AB144" s="4"/>
      <c r="AC144" s="5">
        <v>1808001.14</v>
      </c>
      <c r="AD144" s="3">
        <v>1805520</v>
      </c>
      <c r="AE144" s="5">
        <v>461961.3</v>
      </c>
      <c r="AF144" s="3">
        <v>419211</v>
      </c>
      <c r="AG144" s="3">
        <v>0</v>
      </c>
      <c r="AH144" s="3">
        <v>0</v>
      </c>
      <c r="AI144" s="3">
        <v>2986875</v>
      </c>
      <c r="AJ144" s="3">
        <v>3159477</v>
      </c>
      <c r="AK144" s="3">
        <v>0</v>
      </c>
      <c r="AL144" s="3">
        <v>39223</v>
      </c>
      <c r="AM144" s="3">
        <v>0</v>
      </c>
      <c r="AN144" s="3">
        <v>0</v>
      </c>
      <c r="AO144" s="3">
        <v>200610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350</v>
      </c>
      <c r="AZ144" s="3">
        <v>0</v>
      </c>
      <c r="BA144" s="5">
        <v>5457797.44</v>
      </c>
      <c r="BB144" s="3">
        <v>5423431</v>
      </c>
      <c r="BC144" s="3">
        <v>0</v>
      </c>
      <c r="BD144" s="3">
        <v>0</v>
      </c>
      <c r="BE144" s="3">
        <v>30664</v>
      </c>
      <c r="BF144" s="3">
        <v>31771</v>
      </c>
      <c r="BG144" s="5">
        <v>11850.99</v>
      </c>
      <c r="BH144" s="3">
        <v>4000</v>
      </c>
      <c r="BI144" s="3">
        <v>75</v>
      </c>
      <c r="BJ144" s="3">
        <v>0</v>
      </c>
      <c r="BK144" s="3">
        <v>13358</v>
      </c>
      <c r="BL144" s="3">
        <v>28847</v>
      </c>
      <c r="BM144" s="3">
        <v>390</v>
      </c>
      <c r="BN144" s="3">
        <v>0</v>
      </c>
      <c r="BO144" s="3">
        <v>177313</v>
      </c>
      <c r="BP144" s="3">
        <v>194432</v>
      </c>
      <c r="BQ144" s="3">
        <v>5761</v>
      </c>
      <c r="BR144" s="3">
        <v>0</v>
      </c>
      <c r="BS144" s="3">
        <v>0</v>
      </c>
      <c r="BT144" s="3">
        <v>0</v>
      </c>
      <c r="BU144" s="5">
        <v>2650.26</v>
      </c>
      <c r="BV144" s="3">
        <v>2650</v>
      </c>
      <c r="BW144" s="3">
        <v>0</v>
      </c>
      <c r="BX144" s="3">
        <v>0</v>
      </c>
      <c r="BY144" s="3">
        <v>176000</v>
      </c>
      <c r="BZ144" s="3">
        <v>254650</v>
      </c>
      <c r="CA144" s="3">
        <v>0</v>
      </c>
      <c r="CB144" s="3">
        <v>0</v>
      </c>
      <c r="CC144" s="5">
        <v>106892.92</v>
      </c>
      <c r="CD144" s="3">
        <v>57150</v>
      </c>
      <c r="CE144" s="5">
        <v>524955.17</v>
      </c>
      <c r="CF144" s="3">
        <v>573500</v>
      </c>
      <c r="CG144" s="5">
        <v>582880.77</v>
      </c>
      <c r="CH144" s="3">
        <v>547268</v>
      </c>
      <c r="CI144" s="3">
        <v>350000</v>
      </c>
      <c r="CJ144" s="5">
        <v>8182332.97</v>
      </c>
      <c r="CK144" s="3">
        <v>0</v>
      </c>
      <c r="CL144" s="3">
        <v>0</v>
      </c>
      <c r="CM144" s="3">
        <v>0</v>
      </c>
      <c r="CN144" s="3">
        <v>0</v>
      </c>
      <c r="CO144" s="3">
        <v>0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350000</v>
      </c>
      <c r="CV144" s="5">
        <v>8182332.97</v>
      </c>
      <c r="CW144" s="5">
        <v>6915633.38</v>
      </c>
      <c r="CX144" s="5">
        <v>14726531.97</v>
      </c>
      <c r="CY144" s="5">
        <v>2597243.43</v>
      </c>
      <c r="CZ144" s="5">
        <v>2681893.95</v>
      </c>
      <c r="DA144" s="5">
        <v>334920.13</v>
      </c>
      <c r="DB144" s="5">
        <v>342149.48</v>
      </c>
      <c r="DC144" s="5">
        <v>188328.28</v>
      </c>
      <c r="DD144" s="5">
        <v>252645.6</v>
      </c>
      <c r="DE144" s="3">
        <v>0</v>
      </c>
      <c r="DF144" s="3">
        <v>0</v>
      </c>
      <c r="DG144" s="5">
        <v>212150.13</v>
      </c>
      <c r="DH144" s="3">
        <v>265129</v>
      </c>
      <c r="DI144" s="5">
        <v>47275.44</v>
      </c>
      <c r="DJ144" s="5">
        <v>29738.94</v>
      </c>
      <c r="DK144" s="5">
        <v>3379917.41</v>
      </c>
      <c r="DL144" s="5">
        <v>3571556.97</v>
      </c>
      <c r="DM144" s="5">
        <v>213823.58</v>
      </c>
      <c r="DN144" s="5">
        <v>177173.15</v>
      </c>
      <c r="DO144" s="5">
        <v>93324.22</v>
      </c>
      <c r="DP144" s="5">
        <v>75274.03</v>
      </c>
      <c r="DQ144" s="5">
        <v>582422.05</v>
      </c>
      <c r="DR144" s="5">
        <v>657249.88</v>
      </c>
      <c r="DS144" s="5">
        <v>259597.43</v>
      </c>
      <c r="DT144" s="5">
        <v>262553.65</v>
      </c>
      <c r="DU144" s="5">
        <v>1143.04</v>
      </c>
      <c r="DV144" s="3">
        <v>0</v>
      </c>
      <c r="DW144" s="5">
        <v>1150310.32</v>
      </c>
      <c r="DX144" s="5">
        <v>1172250.71</v>
      </c>
      <c r="DY144" s="5">
        <v>244340.55</v>
      </c>
      <c r="DZ144" s="5">
        <v>240303.11</v>
      </c>
      <c r="EA144" s="5">
        <v>411364.86</v>
      </c>
      <c r="EB144" s="5">
        <v>507811.12</v>
      </c>
      <c r="EC144" s="5">
        <v>190196.97</v>
      </c>
      <c r="ED144" s="5">
        <v>235691.06</v>
      </c>
      <c r="EE144" s="5">
        <v>845902.38</v>
      </c>
      <c r="EF144" s="5">
        <v>983805.29</v>
      </c>
      <c r="EG144" s="5">
        <v>228883.19</v>
      </c>
      <c r="EH144" s="5">
        <v>227340.93</v>
      </c>
      <c r="EI144" s="3">
        <v>0</v>
      </c>
      <c r="EJ144" s="3">
        <v>0</v>
      </c>
      <c r="EK144" s="5">
        <v>220.63</v>
      </c>
      <c r="EL144" s="3">
        <v>1000</v>
      </c>
      <c r="EM144" s="3">
        <v>0</v>
      </c>
      <c r="EN144" s="3">
        <v>0</v>
      </c>
      <c r="EO144" s="5">
        <v>229103.82</v>
      </c>
      <c r="EP144" s="5">
        <v>228340.93</v>
      </c>
      <c r="EQ144" s="5">
        <v>613204.1</v>
      </c>
      <c r="ER144" s="5">
        <v>8030802.76</v>
      </c>
      <c r="ES144" s="5">
        <v>371383.46</v>
      </c>
      <c r="ET144" s="5">
        <v>540803.8</v>
      </c>
      <c r="EU144" s="3">
        <v>0</v>
      </c>
      <c r="EV144" s="3">
        <v>0</v>
      </c>
      <c r="EW144" s="3">
        <v>0</v>
      </c>
      <c r="EX144" s="3">
        <v>0</v>
      </c>
      <c r="EY144" s="3">
        <v>0</v>
      </c>
      <c r="EZ144" s="3">
        <v>0</v>
      </c>
      <c r="FA144" s="5">
        <v>6589821.49</v>
      </c>
      <c r="FB144" s="5">
        <v>14527560.46</v>
      </c>
      <c r="FC144" s="5">
        <v>722527.64</v>
      </c>
      <c r="FD144" s="5">
        <v>8244821.57</v>
      </c>
      <c r="FE144" s="5">
        <v>371383.46</v>
      </c>
      <c r="FF144" s="5">
        <v>540803.8</v>
      </c>
      <c r="FG144" s="5">
        <v>5495910.39</v>
      </c>
      <c r="FH144" s="5">
        <v>5741935.09</v>
      </c>
      <c r="FI144" s="5">
        <v>496122.95</v>
      </c>
      <c r="FJ144" s="4"/>
      <c r="FK144" s="5">
        <v>4999787.44</v>
      </c>
      <c r="FL144" s="4"/>
      <c r="FM144" s="3">
        <v>6811</v>
      </c>
      <c r="FN144" s="4"/>
      <c r="FO144" s="5">
        <v>52.63</v>
      </c>
      <c r="FP144" s="4"/>
      <c r="FQ144" s="3">
        <v>40874</v>
      </c>
      <c r="FR144" s="4"/>
      <c r="FS144" s="5">
        <v>57.63</v>
      </c>
      <c r="FT144" s="4"/>
      <c r="FU144" s="3">
        <v>43478</v>
      </c>
      <c r="FV144" s="4"/>
      <c r="FW144" s="5">
        <v>2954838.72</v>
      </c>
      <c r="FX144" s="4"/>
      <c r="FY144" s="5">
        <v>84014.89</v>
      </c>
      <c r="FZ144" s="4"/>
      <c r="GA144" s="3">
        <v>0</v>
      </c>
      <c r="GB144" s="4"/>
      <c r="GC144" s="5">
        <v>2870823.83</v>
      </c>
      <c r="GD144" s="4"/>
      <c r="GE144" s="3">
        <v>0</v>
      </c>
      <c r="GF144" s="4"/>
      <c r="GG144" s="5">
        <v>551254.2</v>
      </c>
      <c r="GH144" s="4"/>
      <c r="GI144" s="4"/>
      <c r="GJ144" s="4"/>
    </row>
    <row r="145" spans="1:192" ht="12.75">
      <c r="A145" s="2" t="s">
        <v>275</v>
      </c>
      <c r="B145" s="2" t="s">
        <v>276</v>
      </c>
      <c r="C145" s="3">
        <v>184</v>
      </c>
      <c r="D145" s="4"/>
      <c r="E145" s="5">
        <v>8257.04</v>
      </c>
      <c r="F145" s="4"/>
      <c r="G145" s="31">
        <v>0.2</v>
      </c>
      <c r="H145" s="4"/>
      <c r="I145" s="5">
        <v>8912.79</v>
      </c>
      <c r="J145" s="4"/>
      <c r="K145" s="5">
        <v>8466.72</v>
      </c>
      <c r="L145" s="4"/>
      <c r="M145" s="3">
        <v>432104090</v>
      </c>
      <c r="N145" s="4"/>
      <c r="O145" s="24">
        <v>25</v>
      </c>
      <c r="P145" s="25"/>
      <c r="Q145" s="24">
        <v>25</v>
      </c>
      <c r="R145" s="25"/>
      <c r="S145" s="24">
        <v>0</v>
      </c>
      <c r="T145" s="25"/>
      <c r="U145" s="24">
        <v>0</v>
      </c>
      <c r="V145" s="25"/>
      <c r="W145" s="24">
        <v>11</v>
      </c>
      <c r="X145" s="25"/>
      <c r="Y145" s="24">
        <v>36</v>
      </c>
      <c r="Z145" s="25"/>
      <c r="AA145" s="3">
        <v>40765000</v>
      </c>
      <c r="AB145" s="4"/>
      <c r="AC145" s="5">
        <v>13762691.68</v>
      </c>
      <c r="AD145" s="3">
        <v>15025987</v>
      </c>
      <c r="AE145" s="5">
        <v>3615808.5</v>
      </c>
      <c r="AF145" s="3">
        <v>1714000</v>
      </c>
      <c r="AG145" s="3">
        <v>0</v>
      </c>
      <c r="AH145" s="3">
        <v>0</v>
      </c>
      <c r="AI145" s="3">
        <v>38277611</v>
      </c>
      <c r="AJ145" s="3">
        <v>40263782</v>
      </c>
      <c r="AK145" s="3">
        <v>0</v>
      </c>
      <c r="AL145" s="3">
        <v>454852</v>
      </c>
      <c r="AM145" s="3">
        <v>0</v>
      </c>
      <c r="AN145" s="3">
        <v>0</v>
      </c>
      <c r="AO145" s="3">
        <v>2434968</v>
      </c>
      <c r="AP145" s="3">
        <v>1544130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552565</v>
      </c>
      <c r="AX145" s="3">
        <v>491169</v>
      </c>
      <c r="AY145" s="3">
        <v>1050</v>
      </c>
      <c r="AZ145" s="3">
        <v>0</v>
      </c>
      <c r="BA145" s="5">
        <v>58644694.18</v>
      </c>
      <c r="BB145" s="3">
        <v>59493920</v>
      </c>
      <c r="BC145" s="3">
        <v>0</v>
      </c>
      <c r="BD145" s="3">
        <v>0</v>
      </c>
      <c r="BE145" s="3">
        <v>349083</v>
      </c>
      <c r="BF145" s="3">
        <v>368430</v>
      </c>
      <c r="BG145" s="5">
        <v>84584.18</v>
      </c>
      <c r="BH145" s="3">
        <v>94400</v>
      </c>
      <c r="BI145" s="3">
        <v>0</v>
      </c>
      <c r="BJ145" s="3">
        <v>0</v>
      </c>
      <c r="BK145" s="3">
        <v>453050</v>
      </c>
      <c r="BL145" s="3">
        <v>535016</v>
      </c>
      <c r="BM145" s="3">
        <v>12090</v>
      </c>
      <c r="BN145" s="3">
        <v>12090</v>
      </c>
      <c r="BO145" s="3">
        <v>1369927</v>
      </c>
      <c r="BP145" s="3">
        <v>1360528</v>
      </c>
      <c r="BQ145" s="3">
        <v>483305</v>
      </c>
      <c r="BR145" s="3">
        <v>395000</v>
      </c>
      <c r="BS145" s="3">
        <v>0</v>
      </c>
      <c r="BT145" s="3">
        <v>93714</v>
      </c>
      <c r="BU145" s="5">
        <v>24981.4</v>
      </c>
      <c r="BV145" s="3">
        <v>25000</v>
      </c>
      <c r="BW145" s="3">
        <v>0</v>
      </c>
      <c r="BX145" s="3">
        <v>0</v>
      </c>
      <c r="BY145" s="3">
        <v>532340</v>
      </c>
      <c r="BZ145" s="3">
        <v>848400</v>
      </c>
      <c r="CA145" s="3">
        <v>0</v>
      </c>
      <c r="CB145" s="3">
        <v>0</v>
      </c>
      <c r="CC145" s="5">
        <v>6380390.54</v>
      </c>
      <c r="CD145" s="3">
        <v>4045694</v>
      </c>
      <c r="CE145" s="5">
        <v>9689751.12</v>
      </c>
      <c r="CF145" s="3">
        <v>7778272</v>
      </c>
      <c r="CG145" s="5">
        <v>5082224.61</v>
      </c>
      <c r="CH145" s="3">
        <v>5051754</v>
      </c>
      <c r="CI145" s="3">
        <v>650000</v>
      </c>
      <c r="CJ145" s="3">
        <v>0</v>
      </c>
      <c r="CK145" s="3">
        <v>0</v>
      </c>
      <c r="CL145" s="3">
        <v>0</v>
      </c>
      <c r="CM145" s="3">
        <v>0</v>
      </c>
      <c r="CN145" s="3">
        <v>0</v>
      </c>
      <c r="CO145" s="5">
        <v>120949.95</v>
      </c>
      <c r="CP145" s="3">
        <v>0</v>
      </c>
      <c r="CQ145" s="5">
        <v>12091799.63</v>
      </c>
      <c r="CR145" s="3">
        <v>0</v>
      </c>
      <c r="CS145" s="3">
        <v>0</v>
      </c>
      <c r="CT145" s="3">
        <v>0</v>
      </c>
      <c r="CU145" s="5">
        <v>12862749.58</v>
      </c>
      <c r="CV145" s="3">
        <v>0</v>
      </c>
      <c r="CW145" s="5">
        <v>86279419.49</v>
      </c>
      <c r="CX145" s="3">
        <v>72323946</v>
      </c>
      <c r="CY145" s="3">
        <v>31078163</v>
      </c>
      <c r="CZ145" s="5">
        <v>28663944.16</v>
      </c>
      <c r="DA145" s="5">
        <v>6747655.43</v>
      </c>
      <c r="DB145" s="3">
        <v>6960616</v>
      </c>
      <c r="DC145" s="5">
        <v>1873086.88</v>
      </c>
      <c r="DD145" s="3">
        <v>2025354</v>
      </c>
      <c r="DE145" s="3">
        <v>0</v>
      </c>
      <c r="DF145" s="3">
        <v>0</v>
      </c>
      <c r="DG145" s="5">
        <v>335880.14</v>
      </c>
      <c r="DH145" s="5">
        <v>699018.84</v>
      </c>
      <c r="DI145" s="5">
        <v>2352515.94</v>
      </c>
      <c r="DJ145" s="5">
        <v>2746357.09</v>
      </c>
      <c r="DK145" s="5">
        <v>42387301.39</v>
      </c>
      <c r="DL145" s="5">
        <v>41095290.09</v>
      </c>
      <c r="DM145" s="5">
        <v>879050.13</v>
      </c>
      <c r="DN145" s="5">
        <v>768444.56</v>
      </c>
      <c r="DO145" s="5">
        <v>1366642.95</v>
      </c>
      <c r="DP145" s="3">
        <v>1215697</v>
      </c>
      <c r="DQ145" s="5">
        <v>6501972.9</v>
      </c>
      <c r="DR145" s="3">
        <v>6109283</v>
      </c>
      <c r="DS145" s="5">
        <v>2696340.36</v>
      </c>
      <c r="DT145" s="3">
        <v>2830626</v>
      </c>
      <c r="DU145" s="5">
        <v>59423.27</v>
      </c>
      <c r="DV145" s="3">
        <v>100000</v>
      </c>
      <c r="DW145" s="5">
        <v>11503429.61</v>
      </c>
      <c r="DX145" s="5">
        <v>11024050.56</v>
      </c>
      <c r="DY145" s="5">
        <v>3058372.06</v>
      </c>
      <c r="DZ145" s="5">
        <v>3320261.39</v>
      </c>
      <c r="EA145" s="5">
        <v>4676655.14</v>
      </c>
      <c r="EB145" s="5">
        <v>4681102.73</v>
      </c>
      <c r="EC145" s="5">
        <v>2976801.73</v>
      </c>
      <c r="ED145" s="3">
        <v>3178773</v>
      </c>
      <c r="EE145" s="5">
        <v>10711828.93</v>
      </c>
      <c r="EF145" s="5">
        <v>11180137.12</v>
      </c>
      <c r="EG145" s="5">
        <v>2621536.09</v>
      </c>
      <c r="EH145" s="3">
        <v>2671560</v>
      </c>
      <c r="EI145" s="3">
        <v>0</v>
      </c>
      <c r="EJ145" s="3">
        <v>0</v>
      </c>
      <c r="EK145" s="5">
        <v>96.35</v>
      </c>
      <c r="EL145" s="3">
        <v>1000</v>
      </c>
      <c r="EM145" s="3">
        <v>0</v>
      </c>
      <c r="EN145" s="3">
        <v>0</v>
      </c>
      <c r="EO145" s="5">
        <v>2621632.44</v>
      </c>
      <c r="EP145" s="3">
        <v>2672560</v>
      </c>
      <c r="EQ145" s="5">
        <v>13276879.18</v>
      </c>
      <c r="ER145" s="3">
        <v>12405500</v>
      </c>
      <c r="ES145" s="5">
        <v>2626260.63</v>
      </c>
      <c r="ET145" s="3">
        <v>2640000</v>
      </c>
      <c r="EU145" s="3">
        <v>0</v>
      </c>
      <c r="EV145" s="3">
        <v>0</v>
      </c>
      <c r="EW145" s="3">
        <v>0</v>
      </c>
      <c r="EX145" s="3">
        <v>0</v>
      </c>
      <c r="EY145" s="3">
        <v>0</v>
      </c>
      <c r="EZ145" s="3">
        <v>0</v>
      </c>
      <c r="FA145" s="5">
        <v>83127332.18</v>
      </c>
      <c r="FB145" s="5">
        <v>81017537.77</v>
      </c>
      <c r="FC145" s="5">
        <v>14747879.53</v>
      </c>
      <c r="FD145" s="5">
        <v>13112672.73</v>
      </c>
      <c r="FE145" s="5">
        <v>2626260.63</v>
      </c>
      <c r="FF145" s="3">
        <v>2640000</v>
      </c>
      <c r="FG145" s="5">
        <v>65753192.02</v>
      </c>
      <c r="FH145" s="5">
        <v>65264865.04</v>
      </c>
      <c r="FI145" s="5">
        <v>4089674.26</v>
      </c>
      <c r="FJ145" s="4"/>
      <c r="FK145" s="5">
        <v>61663517.76</v>
      </c>
      <c r="FL145" s="4"/>
      <c r="FM145" s="3">
        <v>7467</v>
      </c>
      <c r="FN145" s="4"/>
      <c r="FO145" s="5">
        <v>582.02</v>
      </c>
      <c r="FP145" s="4"/>
      <c r="FQ145" s="3">
        <v>45215</v>
      </c>
      <c r="FR145" s="4"/>
      <c r="FS145" s="5">
        <v>614.58</v>
      </c>
      <c r="FT145" s="4"/>
      <c r="FU145" s="3">
        <v>48448</v>
      </c>
      <c r="FV145" s="4"/>
      <c r="FW145" s="5">
        <v>2569413.25</v>
      </c>
      <c r="FX145" s="4"/>
      <c r="FY145" s="5">
        <v>6867.98</v>
      </c>
      <c r="FZ145" s="4"/>
      <c r="GA145" s="3">
        <v>50000</v>
      </c>
      <c r="GB145" s="4"/>
      <c r="GC145" s="5">
        <v>2512545.27</v>
      </c>
      <c r="GD145" s="4"/>
      <c r="GE145" s="5">
        <v>8766350.86</v>
      </c>
      <c r="GF145" s="4"/>
      <c r="GG145" s="3">
        <v>0</v>
      </c>
      <c r="GH145" s="4"/>
      <c r="GI145" s="4"/>
      <c r="GJ145" s="4"/>
    </row>
    <row r="146" spans="1:192" ht="12.75">
      <c r="A146" s="2" t="s">
        <v>277</v>
      </c>
      <c r="B146" s="2" t="s">
        <v>278</v>
      </c>
      <c r="C146" s="3">
        <v>757</v>
      </c>
      <c r="D146" s="4"/>
      <c r="E146" s="5">
        <v>2339.53</v>
      </c>
      <c r="F146" s="4"/>
      <c r="G146" s="31">
        <v>0.06</v>
      </c>
      <c r="H146" s="4"/>
      <c r="I146" s="5">
        <v>2477.06</v>
      </c>
      <c r="J146" s="4"/>
      <c r="K146" s="5">
        <v>2483.78</v>
      </c>
      <c r="L146" s="4"/>
      <c r="M146" s="3">
        <v>126083732</v>
      </c>
      <c r="N146" s="4"/>
      <c r="O146" s="24">
        <v>25</v>
      </c>
      <c r="P146" s="25"/>
      <c r="Q146" s="24">
        <v>25</v>
      </c>
      <c r="R146" s="25"/>
      <c r="S146" s="24">
        <v>0</v>
      </c>
      <c r="T146" s="25"/>
      <c r="U146" s="24">
        <v>0</v>
      </c>
      <c r="V146" s="25"/>
      <c r="W146" s="24">
        <v>7.1</v>
      </c>
      <c r="X146" s="25"/>
      <c r="Y146" s="24">
        <v>32.1</v>
      </c>
      <c r="Z146" s="25"/>
      <c r="AA146" s="5">
        <v>5914960.3</v>
      </c>
      <c r="AB146" s="4"/>
      <c r="AC146" s="5">
        <v>3631809.48</v>
      </c>
      <c r="AD146" s="5">
        <v>3697104.76</v>
      </c>
      <c r="AE146" s="5">
        <v>1173269.09</v>
      </c>
      <c r="AF146" s="3">
        <v>694000</v>
      </c>
      <c r="AG146" s="3">
        <v>0</v>
      </c>
      <c r="AH146" s="3">
        <v>0</v>
      </c>
      <c r="AI146" s="3">
        <v>11106357</v>
      </c>
      <c r="AJ146" s="3">
        <v>10971902</v>
      </c>
      <c r="AK146" s="3">
        <v>0</v>
      </c>
      <c r="AL146" s="3">
        <v>252156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33370</v>
      </c>
      <c r="AS146" s="3">
        <v>0</v>
      </c>
      <c r="AT146" s="3">
        <v>0</v>
      </c>
      <c r="AU146" s="3">
        <v>205567</v>
      </c>
      <c r="AV146" s="3">
        <v>200000</v>
      </c>
      <c r="AW146" s="3">
        <v>84516</v>
      </c>
      <c r="AX146" s="3">
        <v>75125</v>
      </c>
      <c r="AY146" s="3">
        <v>0</v>
      </c>
      <c r="AZ146" s="3">
        <v>0</v>
      </c>
      <c r="BA146" s="5">
        <v>16201518.57</v>
      </c>
      <c r="BB146" s="5">
        <v>15923657.76</v>
      </c>
      <c r="BC146" s="3">
        <v>0</v>
      </c>
      <c r="BD146" s="3">
        <v>0</v>
      </c>
      <c r="BE146" s="3">
        <v>102406</v>
      </c>
      <c r="BF146" s="3">
        <v>102123</v>
      </c>
      <c r="BG146" s="5">
        <v>14599.29</v>
      </c>
      <c r="BH146" s="3">
        <v>20000</v>
      </c>
      <c r="BI146" s="3">
        <v>175</v>
      </c>
      <c r="BJ146" s="3">
        <v>0</v>
      </c>
      <c r="BK146" s="3">
        <v>43160</v>
      </c>
      <c r="BL146" s="3">
        <v>42011</v>
      </c>
      <c r="BM146" s="3">
        <v>21255</v>
      </c>
      <c r="BN146" s="3">
        <v>21255</v>
      </c>
      <c r="BO146" s="3">
        <v>596640</v>
      </c>
      <c r="BP146" s="3">
        <v>629424</v>
      </c>
      <c r="BQ146" s="3">
        <v>19644</v>
      </c>
      <c r="BR146" s="3">
        <v>15000</v>
      </c>
      <c r="BS146" s="3">
        <v>4334</v>
      </c>
      <c r="BT146" s="3">
        <v>0</v>
      </c>
      <c r="BU146" s="5">
        <v>9017.35</v>
      </c>
      <c r="BV146" s="3">
        <v>8000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5">
        <v>220398.62</v>
      </c>
      <c r="CD146" s="3">
        <v>1058532</v>
      </c>
      <c r="CE146" s="5">
        <v>1031629.26</v>
      </c>
      <c r="CF146" s="3">
        <v>1896345</v>
      </c>
      <c r="CG146" s="5">
        <v>2308450.65</v>
      </c>
      <c r="CH146" s="5">
        <v>2318988.01</v>
      </c>
      <c r="CI146" s="3">
        <v>0</v>
      </c>
      <c r="CJ146" s="3">
        <v>0</v>
      </c>
      <c r="CK146" s="3">
        <v>0</v>
      </c>
      <c r="CL146" s="3">
        <v>0</v>
      </c>
      <c r="CM146" s="5">
        <v>-5043.53</v>
      </c>
      <c r="CN146" s="3">
        <v>0</v>
      </c>
      <c r="CO146" s="3">
        <v>0</v>
      </c>
      <c r="CP146" s="3">
        <v>0</v>
      </c>
      <c r="CQ146" s="3">
        <v>0</v>
      </c>
      <c r="CR146" s="3">
        <v>0</v>
      </c>
      <c r="CS146" s="3">
        <v>0</v>
      </c>
      <c r="CT146" s="3">
        <v>0</v>
      </c>
      <c r="CU146" s="5">
        <v>-5043.53</v>
      </c>
      <c r="CV146" s="3">
        <v>0</v>
      </c>
      <c r="CW146" s="5">
        <v>19536554.95</v>
      </c>
      <c r="CX146" s="5">
        <v>20138990.77</v>
      </c>
      <c r="CY146" s="5">
        <v>7993256.37</v>
      </c>
      <c r="CZ146" s="5">
        <v>7973105.08</v>
      </c>
      <c r="DA146" s="5">
        <v>1558877.65</v>
      </c>
      <c r="DB146" s="3">
        <v>1523686</v>
      </c>
      <c r="DC146" s="5">
        <v>764027.21</v>
      </c>
      <c r="DD146" s="5">
        <v>756376.09</v>
      </c>
      <c r="DE146" s="3">
        <v>0</v>
      </c>
      <c r="DF146" s="3">
        <v>0</v>
      </c>
      <c r="DG146" s="5">
        <v>769708.14</v>
      </c>
      <c r="DH146" s="5">
        <v>801160.9</v>
      </c>
      <c r="DI146" s="5">
        <v>720678.86</v>
      </c>
      <c r="DJ146" s="5">
        <v>756287.93</v>
      </c>
      <c r="DK146" s="5">
        <v>11806548.23</v>
      </c>
      <c r="DL146" s="3">
        <v>11810616</v>
      </c>
      <c r="DM146" s="5">
        <v>364143.49</v>
      </c>
      <c r="DN146" s="5">
        <v>383666.04</v>
      </c>
      <c r="DO146" s="5">
        <v>313376.71</v>
      </c>
      <c r="DP146" s="5">
        <v>337402.19</v>
      </c>
      <c r="DQ146" s="5">
        <v>1791714.69</v>
      </c>
      <c r="DR146" s="5">
        <v>1810420.48</v>
      </c>
      <c r="DS146" s="5">
        <v>1400346.43</v>
      </c>
      <c r="DT146" s="5">
        <v>1490078.77</v>
      </c>
      <c r="DU146" s="5">
        <v>2760.16</v>
      </c>
      <c r="DV146" s="3">
        <v>8000</v>
      </c>
      <c r="DW146" s="5">
        <v>3872341.48</v>
      </c>
      <c r="DX146" s="5">
        <v>4029567.48</v>
      </c>
      <c r="DY146" s="5">
        <v>664591.61</v>
      </c>
      <c r="DZ146" s="5">
        <v>690745.85</v>
      </c>
      <c r="EA146" s="5">
        <v>1484501.62</v>
      </c>
      <c r="EB146" s="5">
        <v>1799361.15</v>
      </c>
      <c r="EC146" s="5">
        <v>983243.68</v>
      </c>
      <c r="ED146" s="5">
        <v>984378.03</v>
      </c>
      <c r="EE146" s="5">
        <v>3132336.91</v>
      </c>
      <c r="EF146" s="5">
        <v>3474485.03</v>
      </c>
      <c r="EG146" s="5">
        <v>1034830.19</v>
      </c>
      <c r="EH146" s="5">
        <v>1102278.21</v>
      </c>
      <c r="EI146" s="3">
        <v>0</v>
      </c>
      <c r="EJ146" s="3">
        <v>0</v>
      </c>
      <c r="EK146" s="3">
        <v>0</v>
      </c>
      <c r="EL146" s="3">
        <v>500</v>
      </c>
      <c r="EM146" s="5">
        <v>18473.67</v>
      </c>
      <c r="EN146" s="3">
        <v>0</v>
      </c>
      <c r="EO146" s="5">
        <v>1053303.86</v>
      </c>
      <c r="EP146" s="5">
        <v>1102778.21</v>
      </c>
      <c r="EQ146" s="5">
        <v>973139.81</v>
      </c>
      <c r="ER146" s="3">
        <v>1056653</v>
      </c>
      <c r="ES146" s="5">
        <v>500658.76</v>
      </c>
      <c r="ET146" s="5">
        <v>502543.76</v>
      </c>
      <c r="EU146" s="3">
        <v>0</v>
      </c>
      <c r="EV146" s="3">
        <v>0</v>
      </c>
      <c r="EW146" s="3">
        <v>0</v>
      </c>
      <c r="EX146" s="3">
        <v>0</v>
      </c>
      <c r="EY146" s="3">
        <v>0</v>
      </c>
      <c r="EZ146" s="3">
        <v>0</v>
      </c>
      <c r="FA146" s="5">
        <v>21338329.05</v>
      </c>
      <c r="FB146" s="5">
        <v>21976643.48</v>
      </c>
      <c r="FC146" s="5">
        <v>1456839.94</v>
      </c>
      <c r="FD146" s="5">
        <v>1487556.3</v>
      </c>
      <c r="FE146" s="5">
        <v>500658.76</v>
      </c>
      <c r="FF146" s="5">
        <v>502543.76</v>
      </c>
      <c r="FG146" s="5">
        <v>19380830.35</v>
      </c>
      <c r="FH146" s="5">
        <v>19986543.42</v>
      </c>
      <c r="FI146" s="5">
        <v>1818923.19</v>
      </c>
      <c r="FJ146" s="4"/>
      <c r="FK146" s="5">
        <v>17561907.16</v>
      </c>
      <c r="FL146" s="4"/>
      <c r="FM146" s="3">
        <v>7506</v>
      </c>
      <c r="FN146" s="4"/>
      <c r="FO146" s="5">
        <v>166.92</v>
      </c>
      <c r="FP146" s="4"/>
      <c r="FQ146" s="3">
        <v>46835</v>
      </c>
      <c r="FR146" s="4"/>
      <c r="FS146" s="5">
        <v>185.22</v>
      </c>
      <c r="FT146" s="4"/>
      <c r="FU146" s="3">
        <v>48619</v>
      </c>
      <c r="FV146" s="4"/>
      <c r="FW146" s="5">
        <v>1360224.37</v>
      </c>
      <c r="FX146" s="4"/>
      <c r="FY146" s="5">
        <v>140164.83</v>
      </c>
      <c r="FZ146" s="4"/>
      <c r="GA146" s="3">
        <v>0</v>
      </c>
      <c r="GB146" s="4"/>
      <c r="GC146" s="5">
        <v>1220059.54</v>
      </c>
      <c r="GD146" s="4"/>
      <c r="GE146" s="3">
        <v>2000000</v>
      </c>
      <c r="GF146" s="4"/>
      <c r="GG146" s="3">
        <v>0</v>
      </c>
      <c r="GH146" s="4"/>
      <c r="GI146" s="4"/>
      <c r="GJ146" s="4"/>
    </row>
    <row r="147" spans="1:192" ht="12.75">
      <c r="A147" s="2" t="s">
        <v>279</v>
      </c>
      <c r="B147" s="2" t="s">
        <v>280</v>
      </c>
      <c r="C147" s="3">
        <v>122</v>
      </c>
      <c r="D147" s="4"/>
      <c r="E147" s="5">
        <v>845.1</v>
      </c>
      <c r="F147" s="4"/>
      <c r="G147" s="31">
        <v>-0.04</v>
      </c>
      <c r="H147" s="4"/>
      <c r="I147" s="5">
        <v>901.23</v>
      </c>
      <c r="J147" s="4"/>
      <c r="K147" s="5">
        <v>909.39</v>
      </c>
      <c r="L147" s="4"/>
      <c r="M147" s="3">
        <v>80972864</v>
      </c>
      <c r="N147" s="4"/>
      <c r="O147" s="24">
        <v>30.8</v>
      </c>
      <c r="P147" s="25"/>
      <c r="Q147" s="24">
        <v>25</v>
      </c>
      <c r="R147" s="25"/>
      <c r="S147" s="24">
        <v>5.8</v>
      </c>
      <c r="T147" s="25"/>
      <c r="U147" s="24">
        <v>0</v>
      </c>
      <c r="V147" s="25"/>
      <c r="W147" s="24">
        <v>3.1</v>
      </c>
      <c r="X147" s="25"/>
      <c r="Y147" s="24">
        <v>33.9</v>
      </c>
      <c r="Z147" s="25"/>
      <c r="AA147" s="5">
        <v>2648003.85</v>
      </c>
      <c r="AB147" s="4"/>
      <c r="AC147" s="5">
        <v>2589208.81</v>
      </c>
      <c r="AD147" s="3">
        <v>2718400</v>
      </c>
      <c r="AE147" s="5">
        <v>493333.98</v>
      </c>
      <c r="AF147" s="5">
        <v>480805.73</v>
      </c>
      <c r="AG147" s="5">
        <v>424.55</v>
      </c>
      <c r="AH147" s="3">
        <v>425</v>
      </c>
      <c r="AI147" s="3">
        <v>3283728</v>
      </c>
      <c r="AJ147" s="3">
        <v>3193450</v>
      </c>
      <c r="AK147" s="3">
        <v>0</v>
      </c>
      <c r="AL147" s="3">
        <v>46280</v>
      </c>
      <c r="AM147" s="3">
        <v>0</v>
      </c>
      <c r="AN147" s="3">
        <v>0</v>
      </c>
      <c r="AO147" s="3">
        <v>0</v>
      </c>
      <c r="AP147" s="3">
        <v>0</v>
      </c>
      <c r="AQ147" s="3">
        <v>33523</v>
      </c>
      <c r="AR147" s="3">
        <v>5519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700</v>
      </c>
      <c r="AZ147" s="3">
        <v>700</v>
      </c>
      <c r="BA147" s="5">
        <v>6400918.34</v>
      </c>
      <c r="BB147" s="5">
        <v>6445579.73</v>
      </c>
      <c r="BC147" s="3">
        <v>0</v>
      </c>
      <c r="BD147" s="3">
        <v>0</v>
      </c>
      <c r="BE147" s="3">
        <v>37494</v>
      </c>
      <c r="BF147" s="3">
        <v>37487</v>
      </c>
      <c r="BG147" s="5">
        <v>14702.5</v>
      </c>
      <c r="BH147" s="3">
        <v>15075</v>
      </c>
      <c r="BI147" s="3">
        <v>25</v>
      </c>
      <c r="BJ147" s="3">
        <v>25</v>
      </c>
      <c r="BK147" s="3">
        <v>15958</v>
      </c>
      <c r="BL147" s="3">
        <v>86583</v>
      </c>
      <c r="BM147" s="3">
        <v>0</v>
      </c>
      <c r="BN147" s="3">
        <v>0</v>
      </c>
      <c r="BO147" s="3">
        <v>271680</v>
      </c>
      <c r="BP147" s="3">
        <v>283712</v>
      </c>
      <c r="BQ147" s="3">
        <v>48065</v>
      </c>
      <c r="BR147" s="3">
        <v>68731</v>
      </c>
      <c r="BS147" s="3">
        <v>813</v>
      </c>
      <c r="BT147" s="5">
        <v>7312.52</v>
      </c>
      <c r="BU147" s="5">
        <v>3733.65</v>
      </c>
      <c r="BV147" s="3">
        <v>3700</v>
      </c>
      <c r="BW147" s="3">
        <v>0</v>
      </c>
      <c r="BX147" s="3">
        <v>0</v>
      </c>
      <c r="BY147" s="3">
        <v>264000</v>
      </c>
      <c r="BZ147" s="3">
        <v>277800</v>
      </c>
      <c r="CA147" s="3">
        <v>0</v>
      </c>
      <c r="CB147" s="3">
        <v>0</v>
      </c>
      <c r="CC147" s="3">
        <v>26608</v>
      </c>
      <c r="CD147" s="3">
        <v>22445</v>
      </c>
      <c r="CE147" s="5">
        <v>683079.15</v>
      </c>
      <c r="CF147" s="5">
        <v>802870.52</v>
      </c>
      <c r="CG147" s="5">
        <v>1001183.92</v>
      </c>
      <c r="CH147" s="3">
        <v>929164</v>
      </c>
      <c r="CI147" s="3">
        <v>0</v>
      </c>
      <c r="CJ147" s="3">
        <v>0</v>
      </c>
      <c r="CK147" s="3">
        <v>0</v>
      </c>
      <c r="CL147" s="3">
        <v>0</v>
      </c>
      <c r="CM147" s="3">
        <v>0</v>
      </c>
      <c r="CN147" s="3">
        <v>0</v>
      </c>
      <c r="CO147" s="3">
        <v>0</v>
      </c>
      <c r="CP147" s="3">
        <v>0</v>
      </c>
      <c r="CQ147" s="3">
        <v>0</v>
      </c>
      <c r="CR147" s="3">
        <v>0</v>
      </c>
      <c r="CS147" s="3">
        <v>0</v>
      </c>
      <c r="CT147" s="3">
        <v>0</v>
      </c>
      <c r="CU147" s="3">
        <v>0</v>
      </c>
      <c r="CV147" s="3">
        <v>0</v>
      </c>
      <c r="CW147" s="5">
        <v>8085181.41</v>
      </c>
      <c r="CX147" s="5">
        <v>8177614.25</v>
      </c>
      <c r="CY147" s="5">
        <v>3127196.63</v>
      </c>
      <c r="CZ147" s="5">
        <v>3233417.8</v>
      </c>
      <c r="DA147" s="5">
        <v>564977.02</v>
      </c>
      <c r="DB147" s="5">
        <v>623454.5</v>
      </c>
      <c r="DC147" s="5">
        <v>204127.01</v>
      </c>
      <c r="DD147" s="5">
        <v>194914.26</v>
      </c>
      <c r="DE147" s="3">
        <v>0</v>
      </c>
      <c r="DF147" s="3">
        <v>0</v>
      </c>
      <c r="DG147" s="5">
        <v>444303.23</v>
      </c>
      <c r="DH147" s="5">
        <v>484901.96</v>
      </c>
      <c r="DI147" s="5">
        <v>252545.66</v>
      </c>
      <c r="DJ147" s="5">
        <v>398580.42</v>
      </c>
      <c r="DK147" s="5">
        <v>4593149.55</v>
      </c>
      <c r="DL147" s="5">
        <v>4935268.94</v>
      </c>
      <c r="DM147" s="5">
        <v>228586.19</v>
      </c>
      <c r="DN147" s="5">
        <v>198144.12</v>
      </c>
      <c r="DO147" s="5">
        <v>46284.62</v>
      </c>
      <c r="DP147" s="5">
        <v>50049.85</v>
      </c>
      <c r="DQ147" s="5">
        <v>862612.3</v>
      </c>
      <c r="DR147" s="5">
        <v>1009903.82</v>
      </c>
      <c r="DS147" s="3">
        <v>280207</v>
      </c>
      <c r="DT147" s="5">
        <v>362166.46</v>
      </c>
      <c r="DU147" s="5">
        <v>11149.66</v>
      </c>
      <c r="DV147" s="3">
        <v>12000</v>
      </c>
      <c r="DW147" s="5">
        <v>1428839.77</v>
      </c>
      <c r="DX147" s="5">
        <v>1632264.25</v>
      </c>
      <c r="DY147" s="5">
        <v>249918.1</v>
      </c>
      <c r="DZ147" s="5">
        <v>223068.62</v>
      </c>
      <c r="EA147" s="5">
        <v>236444.33</v>
      </c>
      <c r="EB147" s="5">
        <v>396028.58</v>
      </c>
      <c r="EC147" s="5">
        <v>432377.37</v>
      </c>
      <c r="ED147" s="5">
        <v>451181.32</v>
      </c>
      <c r="EE147" s="5">
        <v>918739.8</v>
      </c>
      <c r="EF147" s="5">
        <v>1070278.52</v>
      </c>
      <c r="EG147" s="5">
        <v>385797.99</v>
      </c>
      <c r="EH147" s="5">
        <v>386868.6</v>
      </c>
      <c r="EI147" s="3">
        <v>0</v>
      </c>
      <c r="EJ147" s="3">
        <v>0</v>
      </c>
      <c r="EK147" s="5">
        <v>38695.83</v>
      </c>
      <c r="EL147" s="3">
        <v>8171</v>
      </c>
      <c r="EM147" s="3">
        <v>0</v>
      </c>
      <c r="EN147" s="3">
        <v>0</v>
      </c>
      <c r="EO147" s="5">
        <v>424493.82</v>
      </c>
      <c r="EP147" s="5">
        <v>395039.6</v>
      </c>
      <c r="EQ147" s="3">
        <v>0</v>
      </c>
      <c r="ER147" s="3">
        <v>0</v>
      </c>
      <c r="ES147" s="5">
        <v>231033.75</v>
      </c>
      <c r="ET147" s="5">
        <v>198973.22</v>
      </c>
      <c r="EU147" s="5">
        <v>16939.4</v>
      </c>
      <c r="EV147" s="3">
        <v>0</v>
      </c>
      <c r="EW147" s="3">
        <v>0</v>
      </c>
      <c r="EX147" s="3">
        <v>0</v>
      </c>
      <c r="EY147" s="3">
        <v>0</v>
      </c>
      <c r="EZ147" s="3">
        <v>0</v>
      </c>
      <c r="FA147" s="5">
        <v>7613196.09</v>
      </c>
      <c r="FB147" s="5">
        <v>8231824.53</v>
      </c>
      <c r="FC147" s="5">
        <v>136018.82</v>
      </c>
      <c r="FD147" s="3">
        <v>267500</v>
      </c>
      <c r="FE147" s="5">
        <v>231033.75</v>
      </c>
      <c r="FF147" s="5">
        <v>198973.22</v>
      </c>
      <c r="FG147" s="5">
        <v>7246143.52</v>
      </c>
      <c r="FH147" s="5">
        <v>7765351.31</v>
      </c>
      <c r="FI147" s="5">
        <v>891855.73</v>
      </c>
      <c r="FJ147" s="4"/>
      <c r="FK147" s="5">
        <v>6354287.79</v>
      </c>
      <c r="FL147" s="4"/>
      <c r="FM147" s="3">
        <v>7518</v>
      </c>
      <c r="FN147" s="4"/>
      <c r="FO147" s="5">
        <v>68.11</v>
      </c>
      <c r="FP147" s="4"/>
      <c r="FQ147" s="3">
        <v>40111</v>
      </c>
      <c r="FR147" s="4"/>
      <c r="FS147" s="5">
        <v>72.86</v>
      </c>
      <c r="FT147" s="4"/>
      <c r="FU147" s="3">
        <v>41980</v>
      </c>
      <c r="FV147" s="4"/>
      <c r="FW147" s="5">
        <v>986441.78</v>
      </c>
      <c r="FX147" s="4"/>
      <c r="FY147" s="5">
        <v>29979.53</v>
      </c>
      <c r="FZ147" s="4"/>
      <c r="GA147" s="3">
        <v>0</v>
      </c>
      <c r="GB147" s="4"/>
      <c r="GC147" s="5">
        <v>956462.25</v>
      </c>
      <c r="GD147" s="4"/>
      <c r="GE147" s="5">
        <v>359664.23</v>
      </c>
      <c r="GF147" s="4"/>
      <c r="GG147" s="3">
        <v>0</v>
      </c>
      <c r="GH147" s="4"/>
      <c r="GI147" s="4"/>
      <c r="GJ147" s="4"/>
    </row>
    <row r="148" spans="1:192" ht="12.75">
      <c r="A148" s="2" t="s">
        <v>281</v>
      </c>
      <c r="B148" s="2" t="s">
        <v>282</v>
      </c>
      <c r="C148" s="3">
        <v>256</v>
      </c>
      <c r="D148" s="4"/>
      <c r="E148" s="5">
        <v>851.18</v>
      </c>
      <c r="F148" s="4"/>
      <c r="G148" s="31">
        <v>-0.15</v>
      </c>
      <c r="H148" s="4"/>
      <c r="I148" s="5">
        <v>898.49</v>
      </c>
      <c r="J148" s="4"/>
      <c r="K148" s="5">
        <v>931.84</v>
      </c>
      <c r="L148" s="4"/>
      <c r="M148" s="3">
        <v>50019329</v>
      </c>
      <c r="N148" s="4"/>
      <c r="O148" s="24">
        <v>25</v>
      </c>
      <c r="P148" s="25"/>
      <c r="Q148" s="24">
        <v>25</v>
      </c>
      <c r="R148" s="25"/>
      <c r="S148" s="24">
        <v>0</v>
      </c>
      <c r="T148" s="25"/>
      <c r="U148" s="24">
        <v>0</v>
      </c>
      <c r="V148" s="25"/>
      <c r="W148" s="24">
        <v>11.98</v>
      </c>
      <c r="X148" s="25"/>
      <c r="Y148" s="24">
        <v>36.98</v>
      </c>
      <c r="Z148" s="25"/>
      <c r="AA148" s="5">
        <v>6121492.58</v>
      </c>
      <c r="AB148" s="4"/>
      <c r="AC148" s="5">
        <v>1619923.77</v>
      </c>
      <c r="AD148" s="3">
        <v>1900000</v>
      </c>
      <c r="AE148" s="5">
        <v>401287.92</v>
      </c>
      <c r="AF148" s="3">
        <v>287000</v>
      </c>
      <c r="AG148" s="5">
        <v>477.62</v>
      </c>
      <c r="AH148" s="3">
        <v>4500</v>
      </c>
      <c r="AI148" s="3">
        <v>4095994</v>
      </c>
      <c r="AJ148" s="3">
        <v>3929072</v>
      </c>
      <c r="AK148" s="3">
        <v>0</v>
      </c>
      <c r="AL148" s="3">
        <v>46038</v>
      </c>
      <c r="AM148" s="3">
        <v>0</v>
      </c>
      <c r="AN148" s="3">
        <v>0</v>
      </c>
      <c r="AO148" s="3">
        <v>0</v>
      </c>
      <c r="AP148" s="3">
        <v>0</v>
      </c>
      <c r="AQ148" s="3">
        <v>71655</v>
      </c>
      <c r="AR148" s="3">
        <v>83326</v>
      </c>
      <c r="AS148" s="3">
        <v>0</v>
      </c>
      <c r="AT148" s="3">
        <v>0</v>
      </c>
      <c r="AU148" s="3">
        <v>0</v>
      </c>
      <c r="AV148" s="3">
        <v>0</v>
      </c>
      <c r="AW148" s="3">
        <v>49933</v>
      </c>
      <c r="AX148" s="3">
        <v>44385</v>
      </c>
      <c r="AY148" s="3">
        <v>0</v>
      </c>
      <c r="AZ148" s="3">
        <v>2000</v>
      </c>
      <c r="BA148" s="5">
        <v>6239271.31</v>
      </c>
      <c r="BB148" s="3">
        <v>6296321</v>
      </c>
      <c r="BC148" s="3">
        <v>0</v>
      </c>
      <c r="BD148" s="3">
        <v>0</v>
      </c>
      <c r="BE148" s="3">
        <v>38420</v>
      </c>
      <c r="BF148" s="3">
        <v>37291</v>
      </c>
      <c r="BG148" s="5">
        <v>13895.5</v>
      </c>
      <c r="BH148" s="3">
        <v>5000</v>
      </c>
      <c r="BI148" s="3">
        <v>125</v>
      </c>
      <c r="BJ148" s="3">
        <v>0</v>
      </c>
      <c r="BK148" s="3">
        <v>10595</v>
      </c>
      <c r="BL148" s="3">
        <v>20843</v>
      </c>
      <c r="BM148" s="3">
        <v>195</v>
      </c>
      <c r="BN148" s="3">
        <v>0</v>
      </c>
      <c r="BO148" s="3">
        <v>269280</v>
      </c>
      <c r="BP148" s="3">
        <v>259408</v>
      </c>
      <c r="BQ148" s="3">
        <v>7805</v>
      </c>
      <c r="BR148" s="3">
        <v>0</v>
      </c>
      <c r="BS148" s="3">
        <v>19500</v>
      </c>
      <c r="BT148" s="3">
        <v>0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>
        <v>0</v>
      </c>
      <c r="CA148" s="3">
        <v>0</v>
      </c>
      <c r="CB148" s="3">
        <v>0</v>
      </c>
      <c r="CC148" s="3">
        <v>82746</v>
      </c>
      <c r="CD148" s="3">
        <v>1817654</v>
      </c>
      <c r="CE148" s="5">
        <v>442561.5</v>
      </c>
      <c r="CF148" s="3">
        <v>2140196</v>
      </c>
      <c r="CG148" s="5">
        <v>891316.41</v>
      </c>
      <c r="CH148" s="3">
        <v>913495</v>
      </c>
      <c r="CI148" s="5">
        <v>3390816.39</v>
      </c>
      <c r="CJ148" s="3">
        <v>1260000</v>
      </c>
      <c r="CK148" s="3">
        <v>0</v>
      </c>
      <c r="CL148" s="3">
        <v>0</v>
      </c>
      <c r="CM148" s="3">
        <v>0</v>
      </c>
      <c r="CN148" s="3">
        <v>0</v>
      </c>
      <c r="CO148" s="3">
        <v>400</v>
      </c>
      <c r="CP148" s="3">
        <v>0</v>
      </c>
      <c r="CQ148" s="3">
        <v>0</v>
      </c>
      <c r="CR148" s="3">
        <v>0</v>
      </c>
      <c r="CS148" s="3">
        <v>0</v>
      </c>
      <c r="CT148" s="3">
        <v>0</v>
      </c>
      <c r="CU148" s="5">
        <v>3391216.39</v>
      </c>
      <c r="CV148" s="3">
        <v>1260000</v>
      </c>
      <c r="CW148" s="5">
        <v>10964365.61</v>
      </c>
      <c r="CX148" s="3">
        <v>10610012</v>
      </c>
      <c r="CY148" s="5">
        <v>3089977.97</v>
      </c>
      <c r="CZ148" s="5">
        <v>3064466.61</v>
      </c>
      <c r="DA148" s="5">
        <v>605841.43</v>
      </c>
      <c r="DB148" s="3">
        <v>735208</v>
      </c>
      <c r="DC148" s="5">
        <v>281976.24</v>
      </c>
      <c r="DD148" s="5">
        <v>287001.48</v>
      </c>
      <c r="DE148" s="3">
        <v>0</v>
      </c>
      <c r="DF148" s="3">
        <v>0</v>
      </c>
      <c r="DG148" s="5">
        <v>379047.04</v>
      </c>
      <c r="DH148" s="5">
        <v>395808.57</v>
      </c>
      <c r="DI148" s="5">
        <v>359473.83</v>
      </c>
      <c r="DJ148" s="5">
        <v>348417.28</v>
      </c>
      <c r="DK148" s="5">
        <v>4716316.51</v>
      </c>
      <c r="DL148" s="5">
        <v>4830901.94</v>
      </c>
      <c r="DM148" s="5">
        <v>196074.58</v>
      </c>
      <c r="DN148" s="5">
        <v>176581.32</v>
      </c>
      <c r="DO148" s="5">
        <v>152056.77</v>
      </c>
      <c r="DP148" s="5">
        <v>117072.4</v>
      </c>
      <c r="DQ148" s="5">
        <v>587655.67</v>
      </c>
      <c r="DR148" s="5">
        <v>948789.4</v>
      </c>
      <c r="DS148" s="5">
        <v>457699.94</v>
      </c>
      <c r="DT148" s="5">
        <v>647083.34</v>
      </c>
      <c r="DU148" s="5">
        <v>5575.99</v>
      </c>
      <c r="DV148" s="3">
        <v>8000</v>
      </c>
      <c r="DW148" s="5">
        <v>1399062.95</v>
      </c>
      <c r="DX148" s="5">
        <v>1897526.46</v>
      </c>
      <c r="DY148" s="5">
        <v>325562.52</v>
      </c>
      <c r="DZ148" s="5">
        <v>320108.74</v>
      </c>
      <c r="EA148" s="5">
        <v>367313.76</v>
      </c>
      <c r="EB148" s="5">
        <v>357146.48</v>
      </c>
      <c r="EC148" s="5">
        <v>361611.5</v>
      </c>
      <c r="ED148" s="5">
        <v>377405.77</v>
      </c>
      <c r="EE148" s="5">
        <v>1054487.78</v>
      </c>
      <c r="EF148" s="5">
        <v>1054660.99</v>
      </c>
      <c r="EG148" s="5">
        <v>373240.63</v>
      </c>
      <c r="EH148" s="5">
        <v>396505.68</v>
      </c>
      <c r="EI148" s="3">
        <v>0</v>
      </c>
      <c r="EJ148" s="3">
        <v>0</v>
      </c>
      <c r="EK148" s="5">
        <v>13558.68</v>
      </c>
      <c r="EL148" s="3">
        <v>0</v>
      </c>
      <c r="EM148" s="3">
        <v>0</v>
      </c>
      <c r="EN148" s="3">
        <v>0</v>
      </c>
      <c r="EO148" s="5">
        <v>386799.31</v>
      </c>
      <c r="EP148" s="5">
        <v>396505.68</v>
      </c>
      <c r="EQ148" s="5">
        <v>285600.39</v>
      </c>
      <c r="ER148" s="3">
        <v>3200000</v>
      </c>
      <c r="ES148" s="5">
        <v>320363.92</v>
      </c>
      <c r="ET148" s="5">
        <v>444897.42</v>
      </c>
      <c r="EU148" s="3">
        <v>27901</v>
      </c>
      <c r="EV148" s="3">
        <v>0</v>
      </c>
      <c r="EW148" s="3">
        <v>0</v>
      </c>
      <c r="EX148" s="3">
        <v>0</v>
      </c>
      <c r="EY148" s="5">
        <v>1045.19</v>
      </c>
      <c r="EZ148" s="3">
        <v>0</v>
      </c>
      <c r="FA148" s="5">
        <v>8191577.05</v>
      </c>
      <c r="FB148" s="5">
        <v>11824492.49</v>
      </c>
      <c r="FC148" s="5">
        <v>478165.52</v>
      </c>
      <c r="FD148" s="3">
        <v>3514880</v>
      </c>
      <c r="FE148" s="5">
        <v>320363.92</v>
      </c>
      <c r="FF148" s="5">
        <v>444897.42</v>
      </c>
      <c r="FG148" s="5">
        <v>7393047.61</v>
      </c>
      <c r="FH148" s="5">
        <v>7864715.07</v>
      </c>
      <c r="FI148" s="5">
        <v>582553.76</v>
      </c>
      <c r="FJ148" s="4"/>
      <c r="FK148" s="5">
        <v>6810493.85</v>
      </c>
      <c r="FL148" s="4"/>
      <c r="FM148" s="3">
        <v>8001</v>
      </c>
      <c r="FN148" s="4"/>
      <c r="FO148" s="5">
        <v>81.62</v>
      </c>
      <c r="FP148" s="4"/>
      <c r="FQ148" s="3">
        <v>36356</v>
      </c>
      <c r="FR148" s="4"/>
      <c r="FS148" s="5">
        <v>87.86</v>
      </c>
      <c r="FT148" s="4"/>
      <c r="FU148" s="3">
        <v>37430</v>
      </c>
      <c r="FV148" s="4"/>
      <c r="FW148" s="5">
        <v>1875318.5</v>
      </c>
      <c r="FX148" s="4"/>
      <c r="FY148" s="5">
        <v>36840.75</v>
      </c>
      <c r="FZ148" s="4"/>
      <c r="GA148" s="3">
        <v>0</v>
      </c>
      <c r="GB148" s="4"/>
      <c r="GC148" s="5">
        <v>1838477.75</v>
      </c>
      <c r="GD148" s="4"/>
      <c r="GE148" s="5">
        <v>2969953.86</v>
      </c>
      <c r="GF148" s="4"/>
      <c r="GG148" s="3">
        <v>0</v>
      </c>
      <c r="GH148" s="4"/>
      <c r="GI148" s="4"/>
      <c r="GJ148" s="4"/>
    </row>
    <row r="149" spans="1:192" ht="12.75">
      <c r="A149" s="2" t="s">
        <v>283</v>
      </c>
      <c r="B149" s="2" t="s">
        <v>284</v>
      </c>
      <c r="C149" s="3">
        <v>80</v>
      </c>
      <c r="D149" s="4"/>
      <c r="E149" s="5">
        <v>913.03</v>
      </c>
      <c r="F149" s="4"/>
      <c r="G149" s="31">
        <v>-0.01</v>
      </c>
      <c r="H149" s="4"/>
      <c r="I149" s="5">
        <v>952.25</v>
      </c>
      <c r="J149" s="4"/>
      <c r="K149" s="5">
        <v>980.56</v>
      </c>
      <c r="L149" s="4"/>
      <c r="M149" s="3">
        <v>27063103</v>
      </c>
      <c r="N149" s="4"/>
      <c r="O149" s="24">
        <v>25</v>
      </c>
      <c r="P149" s="25"/>
      <c r="Q149" s="24">
        <v>25</v>
      </c>
      <c r="R149" s="25"/>
      <c r="S149" s="24">
        <v>0</v>
      </c>
      <c r="T149" s="25"/>
      <c r="U149" s="24">
        <v>0</v>
      </c>
      <c r="V149" s="25"/>
      <c r="W149" s="24">
        <v>22</v>
      </c>
      <c r="X149" s="25"/>
      <c r="Y149" s="24">
        <v>47</v>
      </c>
      <c r="Z149" s="25"/>
      <c r="AA149" s="3">
        <v>7410000</v>
      </c>
      <c r="AB149" s="4"/>
      <c r="AC149" s="5">
        <v>1047368.27</v>
      </c>
      <c r="AD149" s="5">
        <v>1440526.53</v>
      </c>
      <c r="AE149" s="5">
        <v>590751.25</v>
      </c>
      <c r="AF149" s="5">
        <v>402910.77</v>
      </c>
      <c r="AG149" s="5">
        <v>20995.63</v>
      </c>
      <c r="AH149" s="5">
        <v>32237.81</v>
      </c>
      <c r="AI149" s="3">
        <v>4922387</v>
      </c>
      <c r="AJ149" s="3">
        <v>4804572</v>
      </c>
      <c r="AK149" s="3">
        <v>0</v>
      </c>
      <c r="AL149" s="3">
        <v>48802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67656</v>
      </c>
      <c r="AS149" s="3">
        <v>0</v>
      </c>
      <c r="AT149" s="3">
        <v>0</v>
      </c>
      <c r="AU149" s="3">
        <v>0</v>
      </c>
      <c r="AV149" s="3">
        <v>0</v>
      </c>
      <c r="AW149" s="3">
        <v>178334</v>
      </c>
      <c r="AX149" s="3">
        <v>158519</v>
      </c>
      <c r="AY149" s="3">
        <v>700</v>
      </c>
      <c r="AZ149" s="3">
        <v>28564</v>
      </c>
      <c r="BA149" s="5">
        <v>6760536.15</v>
      </c>
      <c r="BB149" s="5">
        <v>6983788.11</v>
      </c>
      <c r="BC149" s="3">
        <v>0</v>
      </c>
      <c r="BD149" s="3">
        <v>0</v>
      </c>
      <c r="BE149" s="3">
        <v>40428</v>
      </c>
      <c r="BF149" s="3">
        <v>39530</v>
      </c>
      <c r="BG149" s="5">
        <v>7844.85</v>
      </c>
      <c r="BH149" s="3">
        <v>11000</v>
      </c>
      <c r="BI149" s="3">
        <v>25</v>
      </c>
      <c r="BJ149" s="3">
        <v>250</v>
      </c>
      <c r="BK149" s="3">
        <v>57850</v>
      </c>
      <c r="BL149" s="3">
        <v>72443</v>
      </c>
      <c r="BM149" s="3">
        <v>0</v>
      </c>
      <c r="BN149" s="3">
        <v>0</v>
      </c>
      <c r="BO149" s="3">
        <v>183360</v>
      </c>
      <c r="BP149" s="3">
        <v>178064</v>
      </c>
      <c r="BQ149" s="3">
        <v>69610</v>
      </c>
      <c r="BR149" s="3">
        <v>8711</v>
      </c>
      <c r="BS149" s="3">
        <v>77459</v>
      </c>
      <c r="BT149" s="5">
        <v>75562.52</v>
      </c>
      <c r="BU149" s="5">
        <v>3408.16</v>
      </c>
      <c r="BV149" s="3">
        <v>3600</v>
      </c>
      <c r="BW149" s="3">
        <v>0</v>
      </c>
      <c r="BX149" s="3">
        <v>0</v>
      </c>
      <c r="BY149" s="3">
        <v>0</v>
      </c>
      <c r="BZ149" s="3">
        <v>0</v>
      </c>
      <c r="CA149" s="3">
        <v>0</v>
      </c>
      <c r="CB149" s="3">
        <v>0</v>
      </c>
      <c r="CC149" s="5">
        <v>405044.98</v>
      </c>
      <c r="CD149" s="3">
        <v>946951</v>
      </c>
      <c r="CE149" s="5">
        <v>845029.99</v>
      </c>
      <c r="CF149" s="5">
        <v>1336111.52</v>
      </c>
      <c r="CG149" s="5">
        <v>593844.71</v>
      </c>
      <c r="CH149" s="3">
        <v>542080</v>
      </c>
      <c r="CI149" s="5">
        <v>1036088.19</v>
      </c>
      <c r="CJ149" s="3">
        <v>0</v>
      </c>
      <c r="CK149" s="3">
        <v>0</v>
      </c>
      <c r="CL149" s="3">
        <v>0</v>
      </c>
      <c r="CM149" s="3">
        <v>0</v>
      </c>
      <c r="CN149" s="3">
        <v>0</v>
      </c>
      <c r="CO149" s="3">
        <v>0</v>
      </c>
      <c r="CP149" s="3">
        <v>0</v>
      </c>
      <c r="CQ149" s="3">
        <v>0</v>
      </c>
      <c r="CR149" s="3">
        <v>0</v>
      </c>
      <c r="CS149" s="3">
        <v>0</v>
      </c>
      <c r="CT149" s="3">
        <v>0</v>
      </c>
      <c r="CU149" s="5">
        <v>1036088.19</v>
      </c>
      <c r="CV149" s="3">
        <v>0</v>
      </c>
      <c r="CW149" s="5">
        <v>9235499.04</v>
      </c>
      <c r="CX149" s="5">
        <v>8861979.63</v>
      </c>
      <c r="CY149" s="5">
        <v>3803687.64</v>
      </c>
      <c r="CZ149" s="5">
        <v>3705185.46</v>
      </c>
      <c r="DA149" s="5">
        <v>392675.29</v>
      </c>
      <c r="DB149" s="5">
        <v>418308.41</v>
      </c>
      <c r="DC149" s="5">
        <v>213691.36</v>
      </c>
      <c r="DD149" s="3">
        <v>292044</v>
      </c>
      <c r="DE149" s="3">
        <v>0</v>
      </c>
      <c r="DF149" s="3">
        <v>0</v>
      </c>
      <c r="DG149" s="5">
        <v>164040.63</v>
      </c>
      <c r="DH149" s="5">
        <v>161421.25</v>
      </c>
      <c r="DI149" s="5">
        <v>195517.17</v>
      </c>
      <c r="DJ149" s="5">
        <v>181169.48</v>
      </c>
      <c r="DK149" s="5">
        <v>4769612.09</v>
      </c>
      <c r="DL149" s="5">
        <v>4758128.6</v>
      </c>
      <c r="DM149" s="5">
        <v>273036.29</v>
      </c>
      <c r="DN149" s="5">
        <v>282191.7</v>
      </c>
      <c r="DO149" s="5">
        <v>136403.06</v>
      </c>
      <c r="DP149" s="3">
        <v>134602</v>
      </c>
      <c r="DQ149" s="5">
        <v>925224.05</v>
      </c>
      <c r="DR149" s="5">
        <v>598558.31</v>
      </c>
      <c r="DS149" s="5">
        <v>466153.83</v>
      </c>
      <c r="DT149" s="3">
        <v>478765</v>
      </c>
      <c r="DU149" s="5">
        <v>10810.58</v>
      </c>
      <c r="DV149" s="3">
        <v>0</v>
      </c>
      <c r="DW149" s="5">
        <v>1811627.81</v>
      </c>
      <c r="DX149" s="5">
        <v>1494117.01</v>
      </c>
      <c r="DY149" s="5">
        <v>290752.14</v>
      </c>
      <c r="DZ149" s="3">
        <v>307706</v>
      </c>
      <c r="EA149" s="5">
        <v>313705.26</v>
      </c>
      <c r="EB149" s="5">
        <v>376322.6</v>
      </c>
      <c r="EC149" s="5">
        <v>318459.14</v>
      </c>
      <c r="ED149" s="5">
        <v>327011.38</v>
      </c>
      <c r="EE149" s="5">
        <v>922916.54</v>
      </c>
      <c r="EF149" s="5">
        <v>1011039.98</v>
      </c>
      <c r="EG149" s="5">
        <v>338281.05</v>
      </c>
      <c r="EH149" s="3">
        <v>359445</v>
      </c>
      <c r="EI149" s="3">
        <v>0</v>
      </c>
      <c r="EJ149" s="3">
        <v>0</v>
      </c>
      <c r="EK149" s="3">
        <v>500</v>
      </c>
      <c r="EL149" s="5">
        <v>1000.38</v>
      </c>
      <c r="EM149" s="3">
        <v>0</v>
      </c>
      <c r="EN149" s="3">
        <v>0</v>
      </c>
      <c r="EO149" s="5">
        <v>338781.05</v>
      </c>
      <c r="EP149" s="5">
        <v>360445.38</v>
      </c>
      <c r="EQ149" s="5">
        <v>1807457.39</v>
      </c>
      <c r="ER149" s="5">
        <v>1556014.53</v>
      </c>
      <c r="ES149" s="3">
        <v>421868</v>
      </c>
      <c r="ET149" s="3">
        <v>490710</v>
      </c>
      <c r="EU149" s="5">
        <v>80133.22</v>
      </c>
      <c r="EV149" s="5">
        <v>75562.52</v>
      </c>
      <c r="EW149" s="3">
        <v>0</v>
      </c>
      <c r="EX149" s="3">
        <v>0</v>
      </c>
      <c r="EY149" s="3">
        <v>0</v>
      </c>
      <c r="EZ149" s="3">
        <v>0</v>
      </c>
      <c r="FA149" s="5">
        <v>10152396.1</v>
      </c>
      <c r="FB149" s="5">
        <v>9746018.02</v>
      </c>
      <c r="FC149" s="5">
        <v>2057569.45</v>
      </c>
      <c r="FD149" s="5">
        <v>1791520.19</v>
      </c>
      <c r="FE149" s="3">
        <v>421868</v>
      </c>
      <c r="FF149" s="3">
        <v>490710</v>
      </c>
      <c r="FG149" s="5">
        <v>7672958.65</v>
      </c>
      <c r="FH149" s="5">
        <v>7463787.83</v>
      </c>
      <c r="FI149" s="5">
        <v>624200.8</v>
      </c>
      <c r="FJ149" s="4"/>
      <c r="FK149" s="5">
        <v>7048757.85</v>
      </c>
      <c r="FL149" s="4"/>
      <c r="FM149" s="3">
        <v>7720</v>
      </c>
      <c r="FN149" s="4"/>
      <c r="FO149" s="5">
        <v>75.62</v>
      </c>
      <c r="FP149" s="4"/>
      <c r="FQ149" s="3">
        <v>42021</v>
      </c>
      <c r="FR149" s="4"/>
      <c r="FS149" s="5">
        <v>81.63</v>
      </c>
      <c r="FT149" s="4"/>
      <c r="FU149" s="3">
        <v>43821</v>
      </c>
      <c r="FV149" s="4"/>
      <c r="FW149" s="5">
        <v>1208649.23</v>
      </c>
      <c r="FX149" s="4"/>
      <c r="FY149" s="5">
        <v>38096.37</v>
      </c>
      <c r="FZ149" s="4"/>
      <c r="GA149" s="3">
        <v>0</v>
      </c>
      <c r="GB149" s="4"/>
      <c r="GC149" s="5">
        <v>1170552.86</v>
      </c>
      <c r="GD149" s="4"/>
      <c r="GE149" s="5">
        <v>2338137.47</v>
      </c>
      <c r="GF149" s="4"/>
      <c r="GG149" s="3">
        <v>0</v>
      </c>
      <c r="GH149" s="4"/>
      <c r="GI149" s="4"/>
      <c r="GJ149" s="4"/>
    </row>
    <row r="150" spans="1:192" ht="12.75">
      <c r="A150" s="2" t="s">
        <v>285</v>
      </c>
      <c r="B150" s="2" t="s">
        <v>286</v>
      </c>
      <c r="C150" s="3">
        <v>271</v>
      </c>
      <c r="D150" s="4"/>
      <c r="E150" s="5">
        <v>944.82</v>
      </c>
      <c r="F150" s="4"/>
      <c r="G150" s="31">
        <v>-0.05</v>
      </c>
      <c r="H150" s="4"/>
      <c r="I150" s="5">
        <v>996.62</v>
      </c>
      <c r="J150" s="4"/>
      <c r="K150" s="5">
        <v>1005.67</v>
      </c>
      <c r="L150" s="4"/>
      <c r="M150" s="3">
        <v>27101150</v>
      </c>
      <c r="N150" s="4"/>
      <c r="O150" s="24">
        <v>25.1</v>
      </c>
      <c r="P150" s="25"/>
      <c r="Q150" s="24">
        <v>25</v>
      </c>
      <c r="R150" s="25"/>
      <c r="S150" s="24">
        <v>0.1</v>
      </c>
      <c r="T150" s="25"/>
      <c r="U150" s="24">
        <v>0</v>
      </c>
      <c r="V150" s="25"/>
      <c r="W150" s="24">
        <v>23.9</v>
      </c>
      <c r="X150" s="25"/>
      <c r="Y150" s="24">
        <v>49</v>
      </c>
      <c r="Z150" s="25"/>
      <c r="AA150" s="5">
        <v>7769110.05</v>
      </c>
      <c r="AB150" s="4"/>
      <c r="AC150" s="5">
        <v>1812111.84</v>
      </c>
      <c r="AD150" s="3">
        <v>1557898</v>
      </c>
      <c r="AE150" s="5">
        <v>626062.95</v>
      </c>
      <c r="AF150" s="3">
        <v>367783</v>
      </c>
      <c r="AG150" s="5">
        <v>21773.3</v>
      </c>
      <c r="AH150" s="3">
        <v>22641</v>
      </c>
      <c r="AI150" s="3">
        <v>4804172</v>
      </c>
      <c r="AJ150" s="3">
        <v>5038254</v>
      </c>
      <c r="AK150" s="3">
        <v>0</v>
      </c>
      <c r="AL150" s="3">
        <v>50927</v>
      </c>
      <c r="AM150" s="3">
        <v>0</v>
      </c>
      <c r="AN150" s="3">
        <v>0</v>
      </c>
      <c r="AO150" s="3">
        <v>0</v>
      </c>
      <c r="AP150" s="3">
        <v>0</v>
      </c>
      <c r="AQ150" s="3">
        <v>20878</v>
      </c>
      <c r="AR150" s="3">
        <v>20302</v>
      </c>
      <c r="AS150" s="3">
        <v>0</v>
      </c>
      <c r="AT150" s="3">
        <v>0</v>
      </c>
      <c r="AU150" s="3">
        <v>0</v>
      </c>
      <c r="AV150" s="3">
        <v>0</v>
      </c>
      <c r="AW150" s="3">
        <v>58936</v>
      </c>
      <c r="AX150" s="3">
        <v>52388</v>
      </c>
      <c r="AY150" s="3">
        <v>0</v>
      </c>
      <c r="AZ150" s="3">
        <v>0</v>
      </c>
      <c r="BA150" s="5">
        <v>7343934.09</v>
      </c>
      <c r="BB150" s="3">
        <v>7110193</v>
      </c>
      <c r="BC150" s="3">
        <v>0</v>
      </c>
      <c r="BD150" s="3">
        <v>0</v>
      </c>
      <c r="BE150" s="3">
        <v>41464</v>
      </c>
      <c r="BF150" s="3">
        <v>41251</v>
      </c>
      <c r="BG150" s="3">
        <v>5000</v>
      </c>
      <c r="BH150" s="3">
        <v>9200</v>
      </c>
      <c r="BI150" s="3">
        <v>50</v>
      </c>
      <c r="BJ150" s="3">
        <v>100</v>
      </c>
      <c r="BK150" s="3">
        <v>20248</v>
      </c>
      <c r="BL150" s="3">
        <v>5079</v>
      </c>
      <c r="BM150" s="3">
        <v>0</v>
      </c>
      <c r="BN150" s="3">
        <v>0</v>
      </c>
      <c r="BO150" s="3">
        <v>268320</v>
      </c>
      <c r="BP150" s="3">
        <v>352061</v>
      </c>
      <c r="BQ150" s="3">
        <v>56843</v>
      </c>
      <c r="BR150" s="3">
        <v>200</v>
      </c>
      <c r="BS150" s="3">
        <v>38312</v>
      </c>
      <c r="BT150" s="3">
        <v>42250</v>
      </c>
      <c r="BU150" s="5">
        <v>3885.57</v>
      </c>
      <c r="BV150" s="3">
        <v>3522</v>
      </c>
      <c r="BW150" s="3">
        <v>0</v>
      </c>
      <c r="BX150" s="3">
        <v>0</v>
      </c>
      <c r="BY150" s="3">
        <v>69600</v>
      </c>
      <c r="BZ150" s="3">
        <v>254650</v>
      </c>
      <c r="CA150" s="3">
        <v>0</v>
      </c>
      <c r="CB150" s="3">
        <v>0</v>
      </c>
      <c r="CC150" s="5">
        <v>1505765.98</v>
      </c>
      <c r="CD150" s="3">
        <v>1023798</v>
      </c>
      <c r="CE150" s="5">
        <v>2009488.55</v>
      </c>
      <c r="CF150" s="3">
        <v>1732111</v>
      </c>
      <c r="CG150" s="5">
        <v>702461.84</v>
      </c>
      <c r="CH150" s="5">
        <v>691453.88</v>
      </c>
      <c r="CI150" s="5">
        <v>1734351.44</v>
      </c>
      <c r="CJ150" s="3">
        <v>0</v>
      </c>
      <c r="CK150" s="3">
        <v>0</v>
      </c>
      <c r="CL150" s="3">
        <v>0</v>
      </c>
      <c r="CM150" s="3">
        <v>0</v>
      </c>
      <c r="CN150" s="3">
        <v>0</v>
      </c>
      <c r="CO150" s="3">
        <v>7408</v>
      </c>
      <c r="CP150" s="3">
        <v>300</v>
      </c>
      <c r="CQ150" s="3">
        <v>0</v>
      </c>
      <c r="CR150" s="3">
        <v>0</v>
      </c>
      <c r="CS150" s="3">
        <v>0</v>
      </c>
      <c r="CT150" s="3">
        <v>0</v>
      </c>
      <c r="CU150" s="5">
        <v>1741759.44</v>
      </c>
      <c r="CV150" s="3">
        <v>300</v>
      </c>
      <c r="CW150" s="5">
        <v>11797643.92</v>
      </c>
      <c r="CX150" s="5">
        <v>9534057.88</v>
      </c>
      <c r="CY150" s="5">
        <v>3907718.87</v>
      </c>
      <c r="CZ150" s="5">
        <v>3936709.62</v>
      </c>
      <c r="DA150" s="5">
        <v>401111.72</v>
      </c>
      <c r="DB150" s="5">
        <v>414397.7</v>
      </c>
      <c r="DC150" s="5">
        <v>195881.36</v>
      </c>
      <c r="DD150" s="5">
        <v>195202.6</v>
      </c>
      <c r="DE150" s="3">
        <v>0</v>
      </c>
      <c r="DF150" s="3">
        <v>0</v>
      </c>
      <c r="DG150" s="5">
        <v>122477.74</v>
      </c>
      <c r="DH150" s="5">
        <v>123459.8</v>
      </c>
      <c r="DI150" s="5">
        <v>196371.96</v>
      </c>
      <c r="DJ150" s="5">
        <v>225952.1</v>
      </c>
      <c r="DK150" s="5">
        <v>4823561.65</v>
      </c>
      <c r="DL150" s="5">
        <v>4895721.82</v>
      </c>
      <c r="DM150" s="5">
        <v>316127.26</v>
      </c>
      <c r="DN150" s="5">
        <v>323131.71</v>
      </c>
      <c r="DO150" s="5">
        <v>110629.09</v>
      </c>
      <c r="DP150" s="5">
        <v>117530.15</v>
      </c>
      <c r="DQ150" s="5">
        <v>918282.28</v>
      </c>
      <c r="DR150" s="5">
        <v>935861.19</v>
      </c>
      <c r="DS150" s="5">
        <v>530348.04</v>
      </c>
      <c r="DT150" s="5">
        <v>542601.41</v>
      </c>
      <c r="DU150" s="5">
        <v>298.19</v>
      </c>
      <c r="DV150" s="3">
        <v>0</v>
      </c>
      <c r="DW150" s="5">
        <v>1875684.86</v>
      </c>
      <c r="DX150" s="5">
        <v>1919124.46</v>
      </c>
      <c r="DY150" s="5">
        <v>322513.01</v>
      </c>
      <c r="DZ150" s="5">
        <v>387148.01</v>
      </c>
      <c r="EA150" s="5">
        <v>381818.05</v>
      </c>
      <c r="EB150" s="5">
        <v>409240.58</v>
      </c>
      <c r="EC150" s="5">
        <v>365273.32</v>
      </c>
      <c r="ED150" s="5">
        <v>353436.81</v>
      </c>
      <c r="EE150" s="5">
        <v>1069604.38</v>
      </c>
      <c r="EF150" s="5">
        <v>1149825.4</v>
      </c>
      <c r="EG150" s="5">
        <v>413018.47</v>
      </c>
      <c r="EH150" s="5">
        <v>400428.38</v>
      </c>
      <c r="EI150" s="3">
        <v>0</v>
      </c>
      <c r="EJ150" s="3">
        <v>0</v>
      </c>
      <c r="EK150" s="5">
        <v>263.49</v>
      </c>
      <c r="EL150" s="3">
        <v>500</v>
      </c>
      <c r="EM150" s="3">
        <v>0</v>
      </c>
      <c r="EN150" s="3">
        <v>0</v>
      </c>
      <c r="EO150" s="5">
        <v>413281.96</v>
      </c>
      <c r="EP150" s="5">
        <v>400928.38</v>
      </c>
      <c r="EQ150" s="5">
        <v>2046975.01</v>
      </c>
      <c r="ER150" s="3">
        <v>1111344</v>
      </c>
      <c r="ES150" s="5">
        <v>477654.8</v>
      </c>
      <c r="ET150" s="3">
        <v>0</v>
      </c>
      <c r="EU150" s="5">
        <v>43625.58</v>
      </c>
      <c r="EV150" s="3">
        <v>42250</v>
      </c>
      <c r="EW150" s="3">
        <v>0</v>
      </c>
      <c r="EX150" s="3">
        <v>0</v>
      </c>
      <c r="EY150" s="3">
        <v>0</v>
      </c>
      <c r="EZ150" s="3">
        <v>0</v>
      </c>
      <c r="FA150" s="5">
        <v>10750388.24</v>
      </c>
      <c r="FB150" s="5">
        <v>9519194.06</v>
      </c>
      <c r="FC150" s="5">
        <v>2245220.09</v>
      </c>
      <c r="FD150" s="5">
        <v>1471083.28</v>
      </c>
      <c r="FE150" s="5">
        <v>477654.8</v>
      </c>
      <c r="FF150" s="3">
        <v>0</v>
      </c>
      <c r="FG150" s="5">
        <v>8027513.35</v>
      </c>
      <c r="FH150" s="5">
        <v>8048110.78</v>
      </c>
      <c r="FI150" s="5">
        <v>692672.42</v>
      </c>
      <c r="FJ150" s="4"/>
      <c r="FK150" s="5">
        <v>7334840.93</v>
      </c>
      <c r="FL150" s="4"/>
      <c r="FM150" s="3">
        <v>7763</v>
      </c>
      <c r="FN150" s="4"/>
      <c r="FO150" s="5">
        <v>76.23</v>
      </c>
      <c r="FP150" s="4"/>
      <c r="FQ150" s="3">
        <v>41066</v>
      </c>
      <c r="FR150" s="4"/>
      <c r="FS150" s="5">
        <v>80.87</v>
      </c>
      <c r="FT150" s="4"/>
      <c r="FU150" s="3">
        <v>42705</v>
      </c>
      <c r="FV150" s="4"/>
      <c r="FW150" s="5">
        <v>2244013.76</v>
      </c>
      <c r="FX150" s="4"/>
      <c r="FY150" s="5">
        <v>127025.14</v>
      </c>
      <c r="FZ150" s="4"/>
      <c r="GA150" s="3">
        <v>0</v>
      </c>
      <c r="GB150" s="4"/>
      <c r="GC150" s="5">
        <v>2116988.62</v>
      </c>
      <c r="GD150" s="4"/>
      <c r="GE150" s="5">
        <v>2264789.34</v>
      </c>
      <c r="GF150" s="4"/>
      <c r="GG150" s="5">
        <v>163472.72</v>
      </c>
      <c r="GH150" s="4"/>
      <c r="GI150" s="4"/>
      <c r="GJ150" s="4"/>
    </row>
    <row r="151" spans="1:192" ht="12.75">
      <c r="A151" s="2" t="s">
        <v>287</v>
      </c>
      <c r="B151" s="2" t="s">
        <v>288</v>
      </c>
      <c r="C151" s="3">
        <v>204</v>
      </c>
      <c r="D151" s="4"/>
      <c r="E151" s="5">
        <v>4171.36</v>
      </c>
      <c r="F151" s="4"/>
      <c r="G151" s="31">
        <v>-0.02</v>
      </c>
      <c r="H151" s="4"/>
      <c r="I151" s="5">
        <v>4423.75</v>
      </c>
      <c r="J151" s="4"/>
      <c r="K151" s="5">
        <v>4542.02</v>
      </c>
      <c r="L151" s="4"/>
      <c r="M151" s="3">
        <v>285296495</v>
      </c>
      <c r="N151" s="4"/>
      <c r="O151" s="24">
        <v>25</v>
      </c>
      <c r="P151" s="25"/>
      <c r="Q151" s="24">
        <v>25</v>
      </c>
      <c r="R151" s="25"/>
      <c r="S151" s="24">
        <v>0</v>
      </c>
      <c r="T151" s="25"/>
      <c r="U151" s="24">
        <v>0</v>
      </c>
      <c r="V151" s="25"/>
      <c r="W151" s="24">
        <v>13.9</v>
      </c>
      <c r="X151" s="25"/>
      <c r="Y151" s="24">
        <v>38.9</v>
      </c>
      <c r="Z151" s="25"/>
      <c r="AA151" s="5">
        <v>22969877.91</v>
      </c>
      <c r="AB151" s="4"/>
      <c r="AC151" s="5">
        <v>10588757.27</v>
      </c>
      <c r="AD151" s="3">
        <v>10876000</v>
      </c>
      <c r="AE151" s="5">
        <v>2255150.75</v>
      </c>
      <c r="AF151" s="3">
        <v>1630500</v>
      </c>
      <c r="AG151" s="5">
        <v>114935.2</v>
      </c>
      <c r="AH151" s="3">
        <v>100000</v>
      </c>
      <c r="AI151" s="3">
        <v>18790542</v>
      </c>
      <c r="AJ151" s="3">
        <v>18355808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284892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5">
        <v>993.7</v>
      </c>
      <c r="AZ151" s="3">
        <v>226562</v>
      </c>
      <c r="BA151" s="5">
        <v>31750378.92</v>
      </c>
      <c r="BB151" s="3">
        <v>31473762</v>
      </c>
      <c r="BC151" s="5">
        <v>394022.97</v>
      </c>
      <c r="BD151" s="3">
        <v>0</v>
      </c>
      <c r="BE151" s="3">
        <v>187267</v>
      </c>
      <c r="BF151" s="3">
        <v>183515</v>
      </c>
      <c r="BG151" s="5">
        <v>72027.7</v>
      </c>
      <c r="BH151" s="3">
        <v>0</v>
      </c>
      <c r="BI151" s="3">
        <v>1150</v>
      </c>
      <c r="BJ151" s="3">
        <v>0</v>
      </c>
      <c r="BK151" s="3">
        <v>585748</v>
      </c>
      <c r="BL151" s="3">
        <v>420317</v>
      </c>
      <c r="BM151" s="3">
        <v>3120</v>
      </c>
      <c r="BN151" s="3">
        <v>0</v>
      </c>
      <c r="BO151" s="3">
        <v>1538880</v>
      </c>
      <c r="BP151" s="3">
        <v>1497424</v>
      </c>
      <c r="BQ151" s="3">
        <v>573706</v>
      </c>
      <c r="BR151" s="3">
        <v>32082</v>
      </c>
      <c r="BS151" s="3">
        <v>1167854</v>
      </c>
      <c r="BT151" s="3">
        <v>1170000</v>
      </c>
      <c r="BU151" s="5">
        <v>15181.47</v>
      </c>
      <c r="BV151" s="3">
        <v>15000</v>
      </c>
      <c r="BW151" s="3">
        <v>0</v>
      </c>
      <c r="BX151" s="3">
        <v>0</v>
      </c>
      <c r="BY151" s="3">
        <v>417770</v>
      </c>
      <c r="BZ151" s="3">
        <v>988000</v>
      </c>
      <c r="CA151" s="3">
        <v>0</v>
      </c>
      <c r="CB151" s="3">
        <v>0</v>
      </c>
      <c r="CC151" s="5">
        <v>921039.19</v>
      </c>
      <c r="CD151" s="3">
        <v>321093</v>
      </c>
      <c r="CE151" s="5">
        <v>5877766.33</v>
      </c>
      <c r="CF151" s="3">
        <v>4627431</v>
      </c>
      <c r="CG151" s="5">
        <v>5354324.98</v>
      </c>
      <c r="CH151" s="3">
        <v>4795646</v>
      </c>
      <c r="CI151" s="5">
        <v>100.09</v>
      </c>
      <c r="CJ151" s="3">
        <v>0</v>
      </c>
      <c r="CK151" s="3">
        <v>0</v>
      </c>
      <c r="CL151" s="3">
        <v>0</v>
      </c>
      <c r="CM151" s="3">
        <v>43160</v>
      </c>
      <c r="CN151" s="3">
        <v>50000</v>
      </c>
      <c r="CO151" s="3">
        <v>20100</v>
      </c>
      <c r="CP151" s="3">
        <v>0</v>
      </c>
      <c r="CQ151" s="3">
        <v>0</v>
      </c>
      <c r="CR151" s="3">
        <v>0</v>
      </c>
      <c r="CS151" s="3">
        <v>0</v>
      </c>
      <c r="CT151" s="3">
        <v>0</v>
      </c>
      <c r="CU151" s="5">
        <v>63360.09</v>
      </c>
      <c r="CV151" s="3">
        <v>50000</v>
      </c>
      <c r="CW151" s="5">
        <v>43045830.32</v>
      </c>
      <c r="CX151" s="3">
        <v>40946839</v>
      </c>
      <c r="CY151" s="5">
        <v>16336968.9</v>
      </c>
      <c r="CZ151" s="5">
        <v>16165534.79</v>
      </c>
      <c r="DA151" s="5">
        <v>3293467.86</v>
      </c>
      <c r="DB151" s="3">
        <v>2960563</v>
      </c>
      <c r="DC151" s="5">
        <v>1251917.27</v>
      </c>
      <c r="DD151" s="3">
        <v>1347981</v>
      </c>
      <c r="DE151" s="5">
        <v>550773.65</v>
      </c>
      <c r="DF151" s="5">
        <v>556157.92</v>
      </c>
      <c r="DG151" s="5">
        <v>974926.56</v>
      </c>
      <c r="DH151" s="3">
        <v>0</v>
      </c>
      <c r="DI151" s="5">
        <v>1571354.23</v>
      </c>
      <c r="DJ151" s="5">
        <v>1006327.88</v>
      </c>
      <c r="DK151" s="5">
        <v>23979408.47</v>
      </c>
      <c r="DL151" s="5">
        <v>22036564.59</v>
      </c>
      <c r="DM151" s="5">
        <v>766616.68</v>
      </c>
      <c r="DN151" s="3">
        <v>1048630</v>
      </c>
      <c r="DO151" s="5">
        <v>844644.8</v>
      </c>
      <c r="DP151" s="3">
        <v>1411345</v>
      </c>
      <c r="DQ151" s="5">
        <v>3480682.55</v>
      </c>
      <c r="DR151" s="3">
        <v>3824600</v>
      </c>
      <c r="DS151" s="5">
        <v>1362107.31</v>
      </c>
      <c r="DT151" s="3">
        <v>1392850</v>
      </c>
      <c r="DU151" s="5">
        <v>47074.77</v>
      </c>
      <c r="DV151" s="3">
        <v>53500</v>
      </c>
      <c r="DW151" s="5">
        <v>6501126.11</v>
      </c>
      <c r="DX151" s="3">
        <v>7730925</v>
      </c>
      <c r="DY151" s="5">
        <v>1874518.9</v>
      </c>
      <c r="DZ151" s="3">
        <v>1658819</v>
      </c>
      <c r="EA151" s="5">
        <v>4640457.65</v>
      </c>
      <c r="EB151" s="5">
        <v>5256076.69</v>
      </c>
      <c r="EC151" s="5">
        <v>2369432.56</v>
      </c>
      <c r="ED151" s="3">
        <v>2466380</v>
      </c>
      <c r="EE151" s="5">
        <v>8884409.11</v>
      </c>
      <c r="EF151" s="5">
        <v>9381275.69</v>
      </c>
      <c r="EG151" s="5">
        <v>2122712.57</v>
      </c>
      <c r="EH151" s="3">
        <v>2160000</v>
      </c>
      <c r="EI151" s="3">
        <v>0</v>
      </c>
      <c r="EJ151" s="3">
        <v>0</v>
      </c>
      <c r="EK151" s="5">
        <v>7541.14</v>
      </c>
      <c r="EL151" s="3">
        <v>0</v>
      </c>
      <c r="EM151" s="5">
        <v>7687.5</v>
      </c>
      <c r="EN151" s="3">
        <v>0</v>
      </c>
      <c r="EO151" s="5">
        <v>2137941.21</v>
      </c>
      <c r="EP151" s="3">
        <v>2160000</v>
      </c>
      <c r="EQ151" s="5">
        <v>5541197.17</v>
      </c>
      <c r="ER151" s="3">
        <v>0</v>
      </c>
      <c r="ES151" s="5">
        <v>1688619.94</v>
      </c>
      <c r="ET151" s="3">
        <v>1756250</v>
      </c>
      <c r="EU151" s="3">
        <v>0</v>
      </c>
      <c r="EV151" s="3">
        <v>0</v>
      </c>
      <c r="EW151" s="3">
        <v>0</v>
      </c>
      <c r="EX151" s="3">
        <v>0</v>
      </c>
      <c r="EY151" s="5">
        <v>29.73</v>
      </c>
      <c r="EZ151" s="3">
        <v>0</v>
      </c>
      <c r="FA151" s="5">
        <v>48732731.74</v>
      </c>
      <c r="FB151" s="5">
        <v>43065015.28</v>
      </c>
      <c r="FC151" s="5">
        <v>6311480.39</v>
      </c>
      <c r="FD151" s="3">
        <v>498800</v>
      </c>
      <c r="FE151" s="5">
        <v>1688619.94</v>
      </c>
      <c r="FF151" s="3">
        <v>1756250</v>
      </c>
      <c r="FG151" s="5">
        <v>40732631.41</v>
      </c>
      <c r="FH151" s="5">
        <v>40809965.28</v>
      </c>
      <c r="FI151" s="5">
        <v>3796584.08</v>
      </c>
      <c r="FJ151" s="4"/>
      <c r="FK151" s="5">
        <v>36936047.33</v>
      </c>
      <c r="FL151" s="4"/>
      <c r="FM151" s="3">
        <v>8854</v>
      </c>
      <c r="FN151" s="4"/>
      <c r="FO151" s="5">
        <v>347.14</v>
      </c>
      <c r="FP151" s="4"/>
      <c r="FQ151" s="3">
        <v>44056</v>
      </c>
      <c r="FR151" s="4"/>
      <c r="FS151" s="5">
        <v>380.25</v>
      </c>
      <c r="FT151" s="4"/>
      <c r="FU151" s="3">
        <v>46071</v>
      </c>
      <c r="FV151" s="4"/>
      <c r="FW151" s="5">
        <v>6614130.41</v>
      </c>
      <c r="FX151" s="4"/>
      <c r="FY151" s="5">
        <v>412400.83</v>
      </c>
      <c r="FZ151" s="4"/>
      <c r="GA151" s="3">
        <v>0</v>
      </c>
      <c r="GB151" s="4"/>
      <c r="GC151" s="5">
        <v>6201729.58</v>
      </c>
      <c r="GD151" s="4"/>
      <c r="GE151" s="5">
        <v>249879.29</v>
      </c>
      <c r="GF151" s="4"/>
      <c r="GG151" s="3">
        <v>0</v>
      </c>
      <c r="GH151" s="4"/>
      <c r="GI151" s="4"/>
      <c r="GJ151" s="4"/>
    </row>
    <row r="152" spans="1:192" ht="12.75">
      <c r="A152" s="2" t="s">
        <v>289</v>
      </c>
      <c r="B152" s="2" t="s">
        <v>290</v>
      </c>
      <c r="C152" s="3">
        <v>58</v>
      </c>
      <c r="D152" s="4"/>
      <c r="E152" s="5">
        <v>401.97</v>
      </c>
      <c r="F152" s="4"/>
      <c r="G152" s="31">
        <v>-0.07</v>
      </c>
      <c r="H152" s="4"/>
      <c r="I152" s="5">
        <v>432.26</v>
      </c>
      <c r="J152" s="4"/>
      <c r="K152" s="5">
        <v>410.96</v>
      </c>
      <c r="L152" s="4"/>
      <c r="M152" s="3">
        <v>97037435</v>
      </c>
      <c r="N152" s="4"/>
      <c r="O152" s="24">
        <v>25</v>
      </c>
      <c r="P152" s="25"/>
      <c r="Q152" s="24">
        <v>25</v>
      </c>
      <c r="R152" s="25"/>
      <c r="S152" s="24">
        <v>0</v>
      </c>
      <c r="T152" s="25"/>
      <c r="U152" s="24">
        <v>0</v>
      </c>
      <c r="V152" s="25"/>
      <c r="W152" s="24">
        <v>9</v>
      </c>
      <c r="X152" s="25"/>
      <c r="Y152" s="24">
        <v>34</v>
      </c>
      <c r="Z152" s="25"/>
      <c r="AA152" s="5">
        <v>2648894.67</v>
      </c>
      <c r="AB152" s="4"/>
      <c r="AC152" s="5">
        <v>2684077.74</v>
      </c>
      <c r="AD152" s="3">
        <v>2821864</v>
      </c>
      <c r="AE152" s="5">
        <v>355901.18</v>
      </c>
      <c r="AF152" s="3">
        <v>140000</v>
      </c>
      <c r="AG152" s="3">
        <v>0</v>
      </c>
      <c r="AH152" s="3">
        <v>0</v>
      </c>
      <c r="AI152" s="3">
        <v>355792</v>
      </c>
      <c r="AJ152" s="3">
        <v>359659</v>
      </c>
      <c r="AK152" s="3">
        <v>0</v>
      </c>
      <c r="AL152" s="3">
        <v>22107</v>
      </c>
      <c r="AM152" s="3">
        <v>0</v>
      </c>
      <c r="AN152" s="3">
        <v>0</v>
      </c>
      <c r="AO152" s="3">
        <v>88236</v>
      </c>
      <c r="AP152" s="3">
        <v>22107</v>
      </c>
      <c r="AQ152" s="3">
        <v>1208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5">
        <v>67005.17</v>
      </c>
      <c r="AZ152" s="3">
        <v>4000</v>
      </c>
      <c r="BA152" s="5">
        <v>3552220.09</v>
      </c>
      <c r="BB152" s="3">
        <v>3369737</v>
      </c>
      <c r="BC152" s="3">
        <v>0</v>
      </c>
      <c r="BD152" s="3">
        <v>0</v>
      </c>
      <c r="BE152" s="3">
        <v>16944</v>
      </c>
      <c r="BF152" s="3">
        <v>17907</v>
      </c>
      <c r="BG152" s="3">
        <v>3200</v>
      </c>
      <c r="BH152" s="3">
        <v>2000</v>
      </c>
      <c r="BI152" s="3">
        <v>50</v>
      </c>
      <c r="BJ152" s="3">
        <v>0</v>
      </c>
      <c r="BK152" s="3">
        <v>0</v>
      </c>
      <c r="BL152" s="3">
        <v>0</v>
      </c>
      <c r="BM152" s="3">
        <v>195</v>
      </c>
      <c r="BN152" s="3">
        <v>0</v>
      </c>
      <c r="BO152" s="3">
        <v>50400</v>
      </c>
      <c r="BP152" s="3">
        <v>55056</v>
      </c>
      <c r="BQ152" s="3">
        <v>2553</v>
      </c>
      <c r="BR152" s="3">
        <v>0</v>
      </c>
      <c r="BS152" s="3">
        <v>0</v>
      </c>
      <c r="BT152" s="3">
        <v>0</v>
      </c>
      <c r="BU152" s="5">
        <v>1390.63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3">
        <v>0</v>
      </c>
      <c r="CB152" s="3">
        <v>0</v>
      </c>
      <c r="CC152" s="3">
        <v>0</v>
      </c>
      <c r="CD152" s="3">
        <v>0</v>
      </c>
      <c r="CE152" s="5">
        <v>74732.63</v>
      </c>
      <c r="CF152" s="3">
        <v>74963</v>
      </c>
      <c r="CG152" s="5">
        <v>201225.87</v>
      </c>
      <c r="CH152" s="3">
        <v>125953</v>
      </c>
      <c r="CI152" s="3">
        <v>0</v>
      </c>
      <c r="CJ152" s="3">
        <v>0</v>
      </c>
      <c r="CK152" s="3">
        <v>0</v>
      </c>
      <c r="CL152" s="3">
        <v>0</v>
      </c>
      <c r="CM152" s="3">
        <v>0</v>
      </c>
      <c r="CN152" s="3">
        <v>0</v>
      </c>
      <c r="CO152" s="3">
        <v>0</v>
      </c>
      <c r="CP152" s="3">
        <v>0</v>
      </c>
      <c r="CQ152" s="3">
        <v>0</v>
      </c>
      <c r="CR152" s="3">
        <v>0</v>
      </c>
      <c r="CS152" s="3">
        <v>0</v>
      </c>
      <c r="CT152" s="3">
        <v>0</v>
      </c>
      <c r="CU152" s="3">
        <v>0</v>
      </c>
      <c r="CV152" s="3">
        <v>0</v>
      </c>
      <c r="CW152" s="5">
        <v>3828178.59</v>
      </c>
      <c r="CX152" s="3">
        <v>3570653</v>
      </c>
      <c r="CY152" s="5">
        <v>1613100.48</v>
      </c>
      <c r="CZ152" s="5">
        <v>1399766.96</v>
      </c>
      <c r="DA152" s="5">
        <v>245491.58</v>
      </c>
      <c r="DB152" s="5">
        <v>222295.52</v>
      </c>
      <c r="DC152" s="5">
        <v>186706.59</v>
      </c>
      <c r="DD152" s="5">
        <v>185608.45</v>
      </c>
      <c r="DE152" s="3">
        <v>0</v>
      </c>
      <c r="DF152" s="3">
        <v>0</v>
      </c>
      <c r="DG152" s="3">
        <v>26000</v>
      </c>
      <c r="DH152" s="3">
        <v>30275</v>
      </c>
      <c r="DI152" s="5">
        <v>71511.4</v>
      </c>
      <c r="DJ152" s="5">
        <v>46859.38</v>
      </c>
      <c r="DK152" s="5">
        <v>2142810.05</v>
      </c>
      <c r="DL152" s="5">
        <v>1884805.31</v>
      </c>
      <c r="DM152" s="5">
        <v>208861.48</v>
      </c>
      <c r="DN152" s="5">
        <v>204269.61</v>
      </c>
      <c r="DO152" s="5">
        <v>74952.05</v>
      </c>
      <c r="DP152" s="3">
        <v>72500</v>
      </c>
      <c r="DQ152" s="5">
        <v>425819.54</v>
      </c>
      <c r="DR152" s="5">
        <v>384324.2</v>
      </c>
      <c r="DS152" s="5">
        <v>76331.1</v>
      </c>
      <c r="DT152" s="5">
        <v>141185.24</v>
      </c>
      <c r="DU152" s="5">
        <v>2830.03</v>
      </c>
      <c r="DV152" s="3">
        <v>3000</v>
      </c>
      <c r="DW152" s="5">
        <v>788794.2</v>
      </c>
      <c r="DX152" s="5">
        <v>805279.05</v>
      </c>
      <c r="DY152" s="5">
        <v>127377.39</v>
      </c>
      <c r="DZ152" s="5">
        <v>74811.22</v>
      </c>
      <c r="EA152" s="5">
        <v>139249.76</v>
      </c>
      <c r="EB152" s="5">
        <v>161856.12</v>
      </c>
      <c r="EC152" s="5">
        <v>200936.56</v>
      </c>
      <c r="ED152" s="5">
        <v>218465.19</v>
      </c>
      <c r="EE152" s="5">
        <v>467563.71</v>
      </c>
      <c r="EF152" s="5">
        <v>455132.53</v>
      </c>
      <c r="EG152" s="5">
        <v>163227.66</v>
      </c>
      <c r="EH152" s="5">
        <v>52873.29</v>
      </c>
      <c r="EI152" s="3">
        <v>0</v>
      </c>
      <c r="EJ152" s="3">
        <v>0</v>
      </c>
      <c r="EK152" s="3">
        <v>0</v>
      </c>
      <c r="EL152" s="3">
        <v>0</v>
      </c>
      <c r="EM152" s="3">
        <v>0</v>
      </c>
      <c r="EN152" s="3">
        <v>0</v>
      </c>
      <c r="EO152" s="5">
        <v>163227.66</v>
      </c>
      <c r="EP152" s="5">
        <v>52873.29</v>
      </c>
      <c r="EQ152" s="5">
        <v>115522.06</v>
      </c>
      <c r="ER152" s="3">
        <v>276000</v>
      </c>
      <c r="ES152" s="5">
        <v>303064.86</v>
      </c>
      <c r="ET152" s="3">
        <v>265000</v>
      </c>
      <c r="EU152" s="3">
        <v>0</v>
      </c>
      <c r="EV152" s="3">
        <v>0</v>
      </c>
      <c r="EW152" s="3">
        <v>0</v>
      </c>
      <c r="EX152" s="3">
        <v>0</v>
      </c>
      <c r="EY152" s="3">
        <v>0</v>
      </c>
      <c r="EZ152" s="3">
        <v>0</v>
      </c>
      <c r="FA152" s="5">
        <v>3980982.54</v>
      </c>
      <c r="FB152" s="5">
        <v>3739090.18</v>
      </c>
      <c r="FC152" s="5">
        <v>232642.42</v>
      </c>
      <c r="FD152" s="3">
        <v>535050</v>
      </c>
      <c r="FE152" s="5">
        <v>303064.86</v>
      </c>
      <c r="FF152" s="3">
        <v>265000</v>
      </c>
      <c r="FG152" s="5">
        <v>3445275.26</v>
      </c>
      <c r="FH152" s="5">
        <v>2939040.18</v>
      </c>
      <c r="FI152" s="5">
        <v>222811.25</v>
      </c>
      <c r="FJ152" s="4"/>
      <c r="FK152" s="5">
        <v>3222464.01</v>
      </c>
      <c r="FL152" s="4"/>
      <c r="FM152" s="3">
        <v>8016</v>
      </c>
      <c r="FN152" s="4"/>
      <c r="FO152" s="5">
        <v>38.74</v>
      </c>
      <c r="FP152" s="4"/>
      <c r="FQ152" s="3">
        <v>35833</v>
      </c>
      <c r="FR152" s="4"/>
      <c r="FS152" s="5">
        <v>41.74</v>
      </c>
      <c r="FT152" s="4"/>
      <c r="FU152" s="3">
        <v>37929</v>
      </c>
      <c r="FV152" s="4"/>
      <c r="FW152" s="5">
        <v>1264280.17</v>
      </c>
      <c r="FX152" s="4"/>
      <c r="FY152" s="5">
        <v>27222.64</v>
      </c>
      <c r="FZ152" s="4"/>
      <c r="GA152" s="3">
        <v>0</v>
      </c>
      <c r="GB152" s="4"/>
      <c r="GC152" s="5">
        <v>1237057.53</v>
      </c>
      <c r="GD152" s="4"/>
      <c r="GE152" s="3">
        <v>0</v>
      </c>
      <c r="GF152" s="4"/>
      <c r="GG152" s="3">
        <v>0</v>
      </c>
      <c r="GH152" s="4"/>
      <c r="GI152" s="4"/>
      <c r="GJ152" s="4"/>
    </row>
    <row r="153" spans="1:192" ht="12.75">
      <c r="A153" s="2" t="s">
        <v>291</v>
      </c>
      <c r="B153" s="2" t="s">
        <v>292</v>
      </c>
      <c r="C153" s="3">
        <v>124</v>
      </c>
      <c r="D153" s="4"/>
      <c r="E153" s="3">
        <v>2815</v>
      </c>
      <c r="F153" s="4"/>
      <c r="G153" s="31">
        <v>-0.13</v>
      </c>
      <c r="H153" s="4"/>
      <c r="I153" s="5">
        <v>3018.95</v>
      </c>
      <c r="J153" s="4"/>
      <c r="K153" s="5">
        <v>3094.85</v>
      </c>
      <c r="L153" s="4"/>
      <c r="M153" s="3">
        <v>149810482</v>
      </c>
      <c r="N153" s="4"/>
      <c r="O153" s="24">
        <v>25</v>
      </c>
      <c r="P153" s="25"/>
      <c r="Q153" s="24">
        <v>25</v>
      </c>
      <c r="R153" s="25"/>
      <c r="S153" s="24">
        <v>0</v>
      </c>
      <c r="T153" s="25"/>
      <c r="U153" s="24">
        <v>0</v>
      </c>
      <c r="V153" s="25"/>
      <c r="W153" s="24">
        <v>8.39</v>
      </c>
      <c r="X153" s="25"/>
      <c r="Y153" s="24">
        <v>33.39</v>
      </c>
      <c r="Z153" s="25"/>
      <c r="AA153" s="3">
        <v>15850000</v>
      </c>
      <c r="AB153" s="4"/>
      <c r="AC153" s="5">
        <v>4726045.33</v>
      </c>
      <c r="AD153" s="3">
        <v>4730000</v>
      </c>
      <c r="AE153" s="5">
        <v>697198.27</v>
      </c>
      <c r="AF153" s="3">
        <v>669361</v>
      </c>
      <c r="AG153" s="3">
        <v>0</v>
      </c>
      <c r="AH153" s="3">
        <v>0</v>
      </c>
      <c r="AI153" s="3">
        <v>13940699</v>
      </c>
      <c r="AJ153" s="3">
        <v>13614349</v>
      </c>
      <c r="AK153" s="3">
        <v>0</v>
      </c>
      <c r="AL153" s="3">
        <v>154227</v>
      </c>
      <c r="AM153" s="3">
        <v>0</v>
      </c>
      <c r="AN153" s="3">
        <v>0</v>
      </c>
      <c r="AO153" s="3">
        <v>0</v>
      </c>
      <c r="AP153" s="3">
        <v>0</v>
      </c>
      <c r="AQ153" s="3">
        <v>57577</v>
      </c>
      <c r="AR153" s="3">
        <v>202453</v>
      </c>
      <c r="AS153" s="3">
        <v>0</v>
      </c>
      <c r="AT153" s="3">
        <v>0</v>
      </c>
      <c r="AU153" s="3">
        <v>0</v>
      </c>
      <c r="AV153" s="3">
        <v>0</v>
      </c>
      <c r="AW153" s="3">
        <v>58854</v>
      </c>
      <c r="AX153" s="3">
        <v>52315</v>
      </c>
      <c r="AY153" s="3">
        <v>700</v>
      </c>
      <c r="AZ153" s="3">
        <v>0</v>
      </c>
      <c r="BA153" s="5">
        <v>19481073.6</v>
      </c>
      <c r="BB153" s="3">
        <v>19422705</v>
      </c>
      <c r="BC153" s="3">
        <v>0</v>
      </c>
      <c r="BD153" s="3">
        <v>0</v>
      </c>
      <c r="BE153" s="3">
        <v>127601</v>
      </c>
      <c r="BF153" s="3">
        <v>124924</v>
      </c>
      <c r="BG153" s="5">
        <v>60876.73</v>
      </c>
      <c r="BH153" s="5">
        <v>35671.03</v>
      </c>
      <c r="BI153" s="3">
        <v>50</v>
      </c>
      <c r="BJ153" s="3">
        <v>0</v>
      </c>
      <c r="BK153" s="3">
        <v>188175</v>
      </c>
      <c r="BL153" s="3">
        <v>287051</v>
      </c>
      <c r="BM153" s="3">
        <v>5850</v>
      </c>
      <c r="BN153" s="3">
        <v>0</v>
      </c>
      <c r="BO153" s="3">
        <v>2456640</v>
      </c>
      <c r="BP153" s="3">
        <v>2468096</v>
      </c>
      <c r="BQ153" s="3">
        <v>49478</v>
      </c>
      <c r="BR153" s="3">
        <v>68904</v>
      </c>
      <c r="BS153" s="3">
        <v>77459</v>
      </c>
      <c r="BT153" s="3">
        <v>0</v>
      </c>
      <c r="BU153" s="5">
        <v>13546.98</v>
      </c>
      <c r="BV153" s="3">
        <v>14000</v>
      </c>
      <c r="BW153" s="3">
        <v>0</v>
      </c>
      <c r="BX153" s="3">
        <v>0</v>
      </c>
      <c r="BY153" s="3">
        <v>161269</v>
      </c>
      <c r="BZ153" s="3">
        <v>169870</v>
      </c>
      <c r="CA153" s="3">
        <v>0</v>
      </c>
      <c r="CB153" s="3">
        <v>0</v>
      </c>
      <c r="CC153" s="5">
        <v>381940.24</v>
      </c>
      <c r="CD153" s="3">
        <v>542181</v>
      </c>
      <c r="CE153" s="5">
        <v>3522885.95</v>
      </c>
      <c r="CF153" s="5">
        <v>3710697.03</v>
      </c>
      <c r="CG153" s="5">
        <v>4683092.41</v>
      </c>
      <c r="CH153" s="5">
        <v>4806695.92</v>
      </c>
      <c r="CI153" s="3">
        <v>0</v>
      </c>
      <c r="CJ153" s="3">
        <v>0</v>
      </c>
      <c r="CK153" s="3">
        <v>0</v>
      </c>
      <c r="CL153" s="3">
        <v>0</v>
      </c>
      <c r="CM153" s="3">
        <v>50000</v>
      </c>
      <c r="CN153" s="3">
        <v>95931</v>
      </c>
      <c r="CO153" s="5">
        <v>30670.4</v>
      </c>
      <c r="CP153" s="3">
        <v>4000</v>
      </c>
      <c r="CQ153" s="5">
        <v>2714.55</v>
      </c>
      <c r="CR153" s="3">
        <v>0</v>
      </c>
      <c r="CS153" s="3">
        <v>0</v>
      </c>
      <c r="CT153" s="3">
        <v>0</v>
      </c>
      <c r="CU153" s="5">
        <v>83384.95</v>
      </c>
      <c r="CV153" s="3">
        <v>99931</v>
      </c>
      <c r="CW153" s="5">
        <v>27770436.91</v>
      </c>
      <c r="CX153" s="5">
        <v>28040028.95</v>
      </c>
      <c r="CY153" s="5">
        <v>9580745.78</v>
      </c>
      <c r="CZ153" s="5">
        <v>9975142.25</v>
      </c>
      <c r="DA153" s="5">
        <v>2429105.6</v>
      </c>
      <c r="DB153" s="5">
        <v>2432299.44</v>
      </c>
      <c r="DC153" s="5">
        <v>732721.53</v>
      </c>
      <c r="DD153" s="3">
        <v>809015</v>
      </c>
      <c r="DE153" s="3">
        <v>0</v>
      </c>
      <c r="DF153" s="3">
        <v>0</v>
      </c>
      <c r="DG153" s="5">
        <v>2161951.09</v>
      </c>
      <c r="DH153" s="5">
        <v>2278723.72</v>
      </c>
      <c r="DI153" s="5">
        <v>1096624.99</v>
      </c>
      <c r="DJ153" s="3">
        <v>1377786</v>
      </c>
      <c r="DK153" s="5">
        <v>16001148.99</v>
      </c>
      <c r="DL153" s="5">
        <v>16872966.41</v>
      </c>
      <c r="DM153" s="5">
        <v>637415.75</v>
      </c>
      <c r="DN153" s="3">
        <v>672777</v>
      </c>
      <c r="DO153" s="5">
        <v>407289.09</v>
      </c>
      <c r="DP153" s="3">
        <v>456115</v>
      </c>
      <c r="DQ153" s="5">
        <v>3562893.44</v>
      </c>
      <c r="DR153" s="3">
        <v>3615717</v>
      </c>
      <c r="DS153" s="5">
        <v>818054.93</v>
      </c>
      <c r="DT153" s="3">
        <v>905168</v>
      </c>
      <c r="DU153" s="5">
        <v>101988.78</v>
      </c>
      <c r="DV153" s="3">
        <v>155931</v>
      </c>
      <c r="DW153" s="5">
        <v>5527641.99</v>
      </c>
      <c r="DX153" s="3">
        <v>5805708</v>
      </c>
      <c r="DY153" s="5">
        <v>1025567.54</v>
      </c>
      <c r="DZ153" s="5">
        <v>1063331.03</v>
      </c>
      <c r="EA153" s="5">
        <v>1794453.06</v>
      </c>
      <c r="EB153" s="5">
        <v>2771189.24</v>
      </c>
      <c r="EC153" s="5">
        <v>1403000.29</v>
      </c>
      <c r="ED153" s="3">
        <v>1364248</v>
      </c>
      <c r="EE153" s="5">
        <v>4223020.89</v>
      </c>
      <c r="EF153" s="5">
        <v>5198768.27</v>
      </c>
      <c r="EG153" s="5">
        <v>1300180.71</v>
      </c>
      <c r="EH153" s="5">
        <v>1331529.63</v>
      </c>
      <c r="EI153" s="3">
        <v>0</v>
      </c>
      <c r="EJ153" s="3">
        <v>0</v>
      </c>
      <c r="EK153" s="5">
        <v>13890.25</v>
      </c>
      <c r="EL153" s="3">
        <v>4400</v>
      </c>
      <c r="EM153" s="3">
        <v>0</v>
      </c>
      <c r="EN153" s="3">
        <v>0</v>
      </c>
      <c r="EO153" s="5">
        <v>1314070.96</v>
      </c>
      <c r="EP153" s="5">
        <v>1335929.63</v>
      </c>
      <c r="EQ153" s="5">
        <v>254772.43</v>
      </c>
      <c r="ER153" s="3">
        <v>464000</v>
      </c>
      <c r="ES153" s="5">
        <v>1117421.04</v>
      </c>
      <c r="ET153" s="3">
        <v>1130269</v>
      </c>
      <c r="EU153" s="3">
        <v>0</v>
      </c>
      <c r="EV153" s="3">
        <v>0</v>
      </c>
      <c r="EW153" s="3">
        <v>0</v>
      </c>
      <c r="EX153" s="3">
        <v>0</v>
      </c>
      <c r="EY153" s="3">
        <v>0</v>
      </c>
      <c r="EZ153" s="3">
        <v>0</v>
      </c>
      <c r="FA153" s="5">
        <v>28438076.3</v>
      </c>
      <c r="FB153" s="5">
        <v>30807641.31</v>
      </c>
      <c r="FC153" s="5">
        <v>782225.59</v>
      </c>
      <c r="FD153" s="5">
        <v>1203258.98</v>
      </c>
      <c r="FE153" s="5">
        <v>1117421.04</v>
      </c>
      <c r="FF153" s="3">
        <v>1130269</v>
      </c>
      <c r="FG153" s="5">
        <v>26538429.67</v>
      </c>
      <c r="FH153" s="5">
        <v>28474113.33</v>
      </c>
      <c r="FI153" s="5">
        <v>2811811.88</v>
      </c>
      <c r="FJ153" s="4"/>
      <c r="FK153" s="5">
        <v>23726617.79</v>
      </c>
      <c r="FL153" s="4"/>
      <c r="FM153" s="3">
        <v>8428</v>
      </c>
      <c r="FN153" s="4"/>
      <c r="FO153" s="5">
        <v>229.05</v>
      </c>
      <c r="FP153" s="4"/>
      <c r="FQ153" s="3">
        <v>41247</v>
      </c>
      <c r="FR153" s="4"/>
      <c r="FS153" s="5">
        <v>256.39</v>
      </c>
      <c r="FT153" s="4"/>
      <c r="FU153" s="3">
        <v>43850</v>
      </c>
      <c r="FV153" s="4"/>
      <c r="FW153" s="5">
        <v>5843008.57</v>
      </c>
      <c r="FX153" s="4"/>
      <c r="FY153" s="5">
        <v>1698797.4</v>
      </c>
      <c r="FZ153" s="4"/>
      <c r="GA153" s="3">
        <v>0</v>
      </c>
      <c r="GB153" s="4"/>
      <c r="GC153" s="5">
        <v>4144211.17</v>
      </c>
      <c r="GD153" s="4"/>
      <c r="GE153" s="5">
        <v>19768.54</v>
      </c>
      <c r="GF153" s="4"/>
      <c r="GG153" s="3">
        <v>0</v>
      </c>
      <c r="GH153" s="4"/>
      <c r="GI153" s="4"/>
      <c r="GJ153" s="4"/>
    </row>
    <row r="154" spans="1:192" ht="12.75">
      <c r="A154" s="2" t="s">
        <v>293</v>
      </c>
      <c r="B154" s="2" t="s">
        <v>294</v>
      </c>
      <c r="C154" s="3">
        <v>369</v>
      </c>
      <c r="D154" s="4"/>
      <c r="E154" s="5">
        <v>1224.77</v>
      </c>
      <c r="F154" s="4"/>
      <c r="G154" s="31">
        <v>-0.11</v>
      </c>
      <c r="H154" s="4"/>
      <c r="I154" s="5">
        <v>1304.91</v>
      </c>
      <c r="J154" s="4"/>
      <c r="K154" s="5">
        <v>1290.78</v>
      </c>
      <c r="L154" s="4"/>
      <c r="M154" s="3">
        <v>58617727</v>
      </c>
      <c r="N154" s="4"/>
      <c r="O154" s="24">
        <v>26.6</v>
      </c>
      <c r="P154" s="25"/>
      <c r="Q154" s="24">
        <v>25</v>
      </c>
      <c r="R154" s="25"/>
      <c r="S154" s="24">
        <v>1.6</v>
      </c>
      <c r="T154" s="25"/>
      <c r="U154" s="24">
        <v>0</v>
      </c>
      <c r="V154" s="25"/>
      <c r="W154" s="24">
        <v>9.4</v>
      </c>
      <c r="X154" s="25"/>
      <c r="Y154" s="24">
        <v>36</v>
      </c>
      <c r="Z154" s="25"/>
      <c r="AA154" s="5">
        <v>7291374.84</v>
      </c>
      <c r="AB154" s="4"/>
      <c r="AC154" s="5">
        <v>1946447.15</v>
      </c>
      <c r="AD154" s="3">
        <v>1900000</v>
      </c>
      <c r="AE154" s="5">
        <v>1412964.78</v>
      </c>
      <c r="AF154" s="3">
        <v>812600</v>
      </c>
      <c r="AG154" s="3">
        <v>0</v>
      </c>
      <c r="AH154" s="3">
        <v>0</v>
      </c>
      <c r="AI154" s="3">
        <v>5925651</v>
      </c>
      <c r="AJ154" s="3">
        <v>6060762</v>
      </c>
      <c r="AK154" s="3">
        <v>0</v>
      </c>
      <c r="AL154" s="3">
        <v>66934</v>
      </c>
      <c r="AM154" s="3">
        <v>0</v>
      </c>
      <c r="AN154" s="3">
        <v>0</v>
      </c>
      <c r="AO154" s="3">
        <v>124038</v>
      </c>
      <c r="AP154" s="3">
        <v>0</v>
      </c>
      <c r="AQ154" s="3">
        <v>172281</v>
      </c>
      <c r="AR154" s="3">
        <v>100000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5">
        <v>9581381.93</v>
      </c>
      <c r="BB154" s="3">
        <v>8940296</v>
      </c>
      <c r="BC154" s="3">
        <v>0</v>
      </c>
      <c r="BD154" s="3">
        <v>0</v>
      </c>
      <c r="BE154" s="3">
        <v>53219</v>
      </c>
      <c r="BF154" s="3">
        <v>54217</v>
      </c>
      <c r="BG154" s="5">
        <v>21344.16</v>
      </c>
      <c r="BH154" s="3">
        <v>25000</v>
      </c>
      <c r="BI154" s="3">
        <v>75</v>
      </c>
      <c r="BJ154" s="3">
        <v>0</v>
      </c>
      <c r="BK154" s="3">
        <v>37570</v>
      </c>
      <c r="BL154" s="3">
        <v>5810</v>
      </c>
      <c r="BM154" s="3">
        <v>975</v>
      </c>
      <c r="BN154" s="3">
        <v>0</v>
      </c>
      <c r="BO154" s="3">
        <v>920640</v>
      </c>
      <c r="BP154" s="3">
        <v>941408</v>
      </c>
      <c r="BQ154" s="3">
        <v>82590</v>
      </c>
      <c r="BR154" s="3">
        <v>89000</v>
      </c>
      <c r="BS154" s="3">
        <v>66084</v>
      </c>
      <c r="BT154" s="3">
        <v>40500</v>
      </c>
      <c r="BU154" s="3">
        <v>0</v>
      </c>
      <c r="BV154" s="3">
        <v>0</v>
      </c>
      <c r="BW154" s="3">
        <v>0</v>
      </c>
      <c r="BX154" s="3">
        <v>0</v>
      </c>
      <c r="BY154" s="3">
        <v>167200</v>
      </c>
      <c r="BZ154" s="3">
        <v>175940</v>
      </c>
      <c r="CA154" s="3">
        <v>0</v>
      </c>
      <c r="CB154" s="3">
        <v>0</v>
      </c>
      <c r="CC154" s="3">
        <v>139446</v>
      </c>
      <c r="CD154" s="3">
        <v>306224</v>
      </c>
      <c r="CE154" s="5">
        <v>1489143.16</v>
      </c>
      <c r="CF154" s="3">
        <v>1638099</v>
      </c>
      <c r="CG154" s="5">
        <v>1306769.72</v>
      </c>
      <c r="CH154" s="3">
        <v>1712588</v>
      </c>
      <c r="CI154" s="5">
        <v>509583.61</v>
      </c>
      <c r="CJ154" s="3">
        <v>0</v>
      </c>
      <c r="CK154" s="3">
        <v>0</v>
      </c>
      <c r="CL154" s="3">
        <v>0</v>
      </c>
      <c r="CM154" s="3">
        <v>0</v>
      </c>
      <c r="CN154" s="3">
        <v>0</v>
      </c>
      <c r="CO154" s="3">
        <v>1007</v>
      </c>
      <c r="CP154" s="3">
        <v>0</v>
      </c>
      <c r="CQ154" s="3">
        <v>0</v>
      </c>
      <c r="CR154" s="3">
        <v>0</v>
      </c>
      <c r="CS154" s="3">
        <v>0</v>
      </c>
      <c r="CT154" s="3">
        <v>0</v>
      </c>
      <c r="CU154" s="5">
        <v>510590.61</v>
      </c>
      <c r="CV154" s="3">
        <v>0</v>
      </c>
      <c r="CW154" s="5">
        <v>12887885.42</v>
      </c>
      <c r="CX154" s="3">
        <v>12290983</v>
      </c>
      <c r="CY154" s="5">
        <v>4818781.88</v>
      </c>
      <c r="CZ154" s="3">
        <v>5063781</v>
      </c>
      <c r="DA154" s="5">
        <v>658894.12</v>
      </c>
      <c r="DB154" s="3">
        <v>874122</v>
      </c>
      <c r="DC154" s="5">
        <v>205769.97</v>
      </c>
      <c r="DD154" s="3">
        <v>273158</v>
      </c>
      <c r="DE154" s="3">
        <v>0</v>
      </c>
      <c r="DF154" s="3">
        <v>0</v>
      </c>
      <c r="DG154" s="5">
        <v>728006.33</v>
      </c>
      <c r="DH154" s="3">
        <v>794172</v>
      </c>
      <c r="DI154" s="5">
        <v>322071.56</v>
      </c>
      <c r="DJ154" s="3">
        <v>245472</v>
      </c>
      <c r="DK154" s="5">
        <v>6733523.86</v>
      </c>
      <c r="DL154" s="3">
        <v>7250705</v>
      </c>
      <c r="DM154" s="5">
        <v>284887.55</v>
      </c>
      <c r="DN154" s="3">
        <v>325787</v>
      </c>
      <c r="DO154" s="5">
        <v>187789.42</v>
      </c>
      <c r="DP154" s="3">
        <v>238885</v>
      </c>
      <c r="DQ154" s="5">
        <v>1334848.04</v>
      </c>
      <c r="DR154" s="3">
        <v>1514440</v>
      </c>
      <c r="DS154" s="5">
        <v>470331.19</v>
      </c>
      <c r="DT154" s="3">
        <v>547950</v>
      </c>
      <c r="DU154" s="5">
        <v>792.68</v>
      </c>
      <c r="DV154" s="3">
        <v>3000</v>
      </c>
      <c r="DW154" s="5">
        <v>2278648.88</v>
      </c>
      <c r="DX154" s="3">
        <v>2630062</v>
      </c>
      <c r="DY154" s="5">
        <v>523613.76</v>
      </c>
      <c r="DZ154" s="3">
        <v>676006</v>
      </c>
      <c r="EA154" s="5">
        <v>1168819.09</v>
      </c>
      <c r="EB154" s="3">
        <v>1485675</v>
      </c>
      <c r="EC154" s="5">
        <v>572194.77</v>
      </c>
      <c r="ED154" s="3">
        <v>625620</v>
      </c>
      <c r="EE154" s="5">
        <v>2264627.62</v>
      </c>
      <c r="EF154" s="3">
        <v>2787301</v>
      </c>
      <c r="EG154" s="5">
        <v>1161532.46</v>
      </c>
      <c r="EH154" s="3">
        <v>674213</v>
      </c>
      <c r="EI154" s="3">
        <v>0</v>
      </c>
      <c r="EJ154" s="3">
        <v>0</v>
      </c>
      <c r="EK154" s="5">
        <v>19970.16</v>
      </c>
      <c r="EL154" s="3">
        <v>21500</v>
      </c>
      <c r="EM154" s="3">
        <v>0</v>
      </c>
      <c r="EN154" s="3">
        <v>0</v>
      </c>
      <c r="EO154" s="5">
        <v>1181502.62</v>
      </c>
      <c r="EP154" s="3">
        <v>695713</v>
      </c>
      <c r="EQ154" s="5">
        <v>594442.84</v>
      </c>
      <c r="ER154" s="3">
        <v>325000</v>
      </c>
      <c r="ES154" s="5">
        <v>528093.06</v>
      </c>
      <c r="ET154" s="3">
        <v>536998</v>
      </c>
      <c r="EU154" s="3">
        <v>0</v>
      </c>
      <c r="EV154" s="3">
        <v>0</v>
      </c>
      <c r="EW154" s="3">
        <v>0</v>
      </c>
      <c r="EX154" s="3">
        <v>0</v>
      </c>
      <c r="EY154" s="3">
        <v>0</v>
      </c>
      <c r="EZ154" s="5">
        <v>3199.21</v>
      </c>
      <c r="FA154" s="5">
        <v>13580838.88</v>
      </c>
      <c r="FB154" s="5">
        <v>14228978.21</v>
      </c>
      <c r="FC154" s="5">
        <v>744553.07</v>
      </c>
      <c r="FD154" s="3">
        <v>675524</v>
      </c>
      <c r="FE154" s="5">
        <v>528093.06</v>
      </c>
      <c r="FF154" s="3">
        <v>536998</v>
      </c>
      <c r="FG154" s="5">
        <v>12308192.75</v>
      </c>
      <c r="FH154" s="5">
        <v>13016456.21</v>
      </c>
      <c r="FI154" s="5">
        <v>1824230.07</v>
      </c>
      <c r="FJ154" s="4"/>
      <c r="FK154" s="5">
        <v>10483962.68</v>
      </c>
      <c r="FL154" s="4"/>
      <c r="FM154" s="3">
        <v>8559</v>
      </c>
      <c r="FN154" s="4"/>
      <c r="FO154" s="5">
        <v>102.08</v>
      </c>
      <c r="FP154" s="4"/>
      <c r="FQ154" s="3">
        <v>38936</v>
      </c>
      <c r="FR154" s="4"/>
      <c r="FS154" s="5">
        <v>113.24</v>
      </c>
      <c r="FT154" s="4"/>
      <c r="FU154" s="3">
        <v>41068</v>
      </c>
      <c r="FV154" s="4"/>
      <c r="FW154" s="5">
        <v>1832242.16</v>
      </c>
      <c r="FX154" s="4"/>
      <c r="FY154" s="5">
        <v>524614.97</v>
      </c>
      <c r="FZ154" s="4"/>
      <c r="GA154" s="5">
        <v>62270.2</v>
      </c>
      <c r="GB154" s="4"/>
      <c r="GC154" s="5">
        <v>1245356.99</v>
      </c>
      <c r="GD154" s="4"/>
      <c r="GE154" s="3">
        <v>0</v>
      </c>
      <c r="GF154" s="4"/>
      <c r="GG154" s="3">
        <v>0</v>
      </c>
      <c r="GH154" s="4"/>
      <c r="GI154" s="4"/>
      <c r="GJ154" s="4"/>
    </row>
    <row r="155" spans="1:192" ht="12.75">
      <c r="A155" s="2" t="s">
        <v>295</v>
      </c>
      <c r="B155" s="2" t="s">
        <v>296</v>
      </c>
      <c r="C155" s="3">
        <v>103</v>
      </c>
      <c r="D155" s="4"/>
      <c r="E155" s="5">
        <v>1305.89</v>
      </c>
      <c r="F155" s="4"/>
      <c r="G155" s="31">
        <v>0.06</v>
      </c>
      <c r="H155" s="4"/>
      <c r="I155" s="5">
        <v>1420.45</v>
      </c>
      <c r="J155" s="4"/>
      <c r="K155" s="5">
        <v>1453.08</v>
      </c>
      <c r="L155" s="4"/>
      <c r="M155" s="3">
        <v>47598467</v>
      </c>
      <c r="N155" s="4"/>
      <c r="O155" s="24">
        <v>30</v>
      </c>
      <c r="P155" s="25"/>
      <c r="Q155" s="24">
        <v>25</v>
      </c>
      <c r="R155" s="25"/>
      <c r="S155" s="24">
        <v>5</v>
      </c>
      <c r="T155" s="25"/>
      <c r="U155" s="24">
        <v>0</v>
      </c>
      <c r="V155" s="25"/>
      <c r="W155" s="24">
        <v>0</v>
      </c>
      <c r="X155" s="25"/>
      <c r="Y155" s="24">
        <v>30</v>
      </c>
      <c r="Z155" s="25"/>
      <c r="AA155" s="3">
        <v>0</v>
      </c>
      <c r="AB155" s="4"/>
      <c r="AC155" s="5">
        <v>1226513.1</v>
      </c>
      <c r="AD155" s="3">
        <v>1198655</v>
      </c>
      <c r="AE155" s="5">
        <v>760709.96</v>
      </c>
      <c r="AF155" s="3">
        <v>453215</v>
      </c>
      <c r="AG155" s="3">
        <v>0</v>
      </c>
      <c r="AH155" s="3">
        <v>0</v>
      </c>
      <c r="AI155" s="3">
        <v>7059059</v>
      </c>
      <c r="AJ155" s="3">
        <v>7028021</v>
      </c>
      <c r="AK155" s="3">
        <v>0</v>
      </c>
      <c r="AL155" s="3">
        <v>73073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57991</v>
      </c>
      <c r="AS155" s="3">
        <v>0</v>
      </c>
      <c r="AT155" s="3">
        <v>0</v>
      </c>
      <c r="AU155" s="3">
        <v>0</v>
      </c>
      <c r="AV155" s="3">
        <v>0</v>
      </c>
      <c r="AW155" s="3">
        <v>150976</v>
      </c>
      <c r="AX155" s="3">
        <v>134201</v>
      </c>
      <c r="AY155" s="3">
        <v>350</v>
      </c>
      <c r="AZ155" s="3">
        <v>0</v>
      </c>
      <c r="BA155" s="5">
        <v>9197608.06</v>
      </c>
      <c r="BB155" s="3">
        <v>8945156</v>
      </c>
      <c r="BC155" s="3">
        <v>0</v>
      </c>
      <c r="BD155" s="3">
        <v>0</v>
      </c>
      <c r="BE155" s="3">
        <v>59910</v>
      </c>
      <c r="BF155" s="3">
        <v>59189</v>
      </c>
      <c r="BG155" s="5">
        <v>6692.09</v>
      </c>
      <c r="BH155" s="5">
        <v>9037.18</v>
      </c>
      <c r="BI155" s="3">
        <v>100</v>
      </c>
      <c r="BJ155" s="3">
        <v>0</v>
      </c>
      <c r="BK155" s="3">
        <v>9068</v>
      </c>
      <c r="BL155" s="3">
        <v>25231</v>
      </c>
      <c r="BM155" s="3">
        <v>2535</v>
      </c>
      <c r="BN155" s="3">
        <v>0</v>
      </c>
      <c r="BO155" s="3">
        <v>433440</v>
      </c>
      <c r="BP155" s="3">
        <v>444416</v>
      </c>
      <c r="BQ155" s="3">
        <v>14294</v>
      </c>
      <c r="BR155" s="3">
        <v>0</v>
      </c>
      <c r="BS155" s="3">
        <v>4604</v>
      </c>
      <c r="BT155" s="3">
        <v>4604</v>
      </c>
      <c r="BU155" s="5">
        <v>5847.4</v>
      </c>
      <c r="BV155" s="3">
        <v>0</v>
      </c>
      <c r="BW155" s="3">
        <v>0</v>
      </c>
      <c r="BX155" s="3">
        <v>0</v>
      </c>
      <c r="BY155" s="3">
        <v>0</v>
      </c>
      <c r="BZ155" s="3">
        <v>0</v>
      </c>
      <c r="CA155" s="3">
        <v>0</v>
      </c>
      <c r="CB155" s="3">
        <v>0</v>
      </c>
      <c r="CC155" s="5">
        <v>33613.97</v>
      </c>
      <c r="CD155" s="3">
        <v>842600</v>
      </c>
      <c r="CE155" s="5">
        <v>570104.46</v>
      </c>
      <c r="CF155" s="5">
        <v>1385077.18</v>
      </c>
      <c r="CG155" s="5">
        <v>1009450.83</v>
      </c>
      <c r="CH155" s="3">
        <v>595152</v>
      </c>
      <c r="CI155" s="3">
        <v>0</v>
      </c>
      <c r="CJ155" s="3">
        <v>0</v>
      </c>
      <c r="CK155" s="3">
        <v>0</v>
      </c>
      <c r="CL155" s="3">
        <v>0</v>
      </c>
      <c r="CM155" s="3">
        <v>0</v>
      </c>
      <c r="CN155" s="3">
        <v>0</v>
      </c>
      <c r="CO155" s="3">
        <v>0</v>
      </c>
      <c r="CP155" s="3">
        <v>0</v>
      </c>
      <c r="CQ155" s="3">
        <v>0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5">
        <v>10777163.35</v>
      </c>
      <c r="CX155" s="5">
        <v>10925385.18</v>
      </c>
      <c r="CY155" s="5">
        <v>4513891.79</v>
      </c>
      <c r="CZ155" s="5">
        <v>4562732.3</v>
      </c>
      <c r="DA155" s="5">
        <v>745505.93</v>
      </c>
      <c r="DB155" s="5">
        <v>853538.42</v>
      </c>
      <c r="DC155" s="5">
        <v>305016.84</v>
      </c>
      <c r="DD155" s="3">
        <v>332725</v>
      </c>
      <c r="DE155" s="3">
        <v>0</v>
      </c>
      <c r="DF155" s="3">
        <v>0</v>
      </c>
      <c r="DG155" s="5">
        <v>234385.67</v>
      </c>
      <c r="DH155" s="5">
        <v>348051.18</v>
      </c>
      <c r="DI155" s="5">
        <v>385486.18</v>
      </c>
      <c r="DJ155" s="3">
        <v>413379</v>
      </c>
      <c r="DK155" s="5">
        <v>6184286.41</v>
      </c>
      <c r="DL155" s="5">
        <v>6510425.9</v>
      </c>
      <c r="DM155" s="5">
        <v>304579.94</v>
      </c>
      <c r="DN155" s="3">
        <v>338901</v>
      </c>
      <c r="DO155" s="5">
        <v>258335.04</v>
      </c>
      <c r="DP155" s="3">
        <v>321313</v>
      </c>
      <c r="DQ155" s="5">
        <v>1058310.67</v>
      </c>
      <c r="DR155" s="3">
        <v>1228522</v>
      </c>
      <c r="DS155" s="5">
        <v>422188.44</v>
      </c>
      <c r="DT155" s="3">
        <v>517532</v>
      </c>
      <c r="DU155" s="5">
        <v>5046.83</v>
      </c>
      <c r="DV155" s="3">
        <v>15000</v>
      </c>
      <c r="DW155" s="5">
        <v>2048460.92</v>
      </c>
      <c r="DX155" s="3">
        <v>2421268</v>
      </c>
      <c r="DY155" s="5">
        <v>451431.33</v>
      </c>
      <c r="DZ155" s="5">
        <v>481289.28</v>
      </c>
      <c r="EA155" s="5">
        <v>504283.71</v>
      </c>
      <c r="EB155" s="5">
        <v>647736.16</v>
      </c>
      <c r="EC155" s="5">
        <v>568291.52</v>
      </c>
      <c r="ED155" s="3">
        <v>615903</v>
      </c>
      <c r="EE155" s="5">
        <v>1524006.56</v>
      </c>
      <c r="EF155" s="5">
        <v>1744928.44</v>
      </c>
      <c r="EG155" s="5">
        <v>621207.18</v>
      </c>
      <c r="EH155" s="3">
        <v>38445</v>
      </c>
      <c r="EI155" s="3">
        <v>0</v>
      </c>
      <c r="EJ155" s="3">
        <v>0</v>
      </c>
      <c r="EK155" s="3">
        <v>0</v>
      </c>
      <c r="EL155" s="3">
        <v>500</v>
      </c>
      <c r="EM155" s="3">
        <v>0</v>
      </c>
      <c r="EN155" s="3">
        <v>0</v>
      </c>
      <c r="EO155" s="5">
        <v>621207.18</v>
      </c>
      <c r="EP155" s="3">
        <v>38945</v>
      </c>
      <c r="EQ155" s="5">
        <v>49075.38</v>
      </c>
      <c r="ER155" s="3">
        <v>1478392</v>
      </c>
      <c r="ES155" s="3">
        <v>0</v>
      </c>
      <c r="ET155" s="3">
        <v>0</v>
      </c>
      <c r="EU155" s="3">
        <v>0</v>
      </c>
      <c r="EV155" s="3">
        <v>0</v>
      </c>
      <c r="EW155" s="3">
        <v>0</v>
      </c>
      <c r="EX155" s="3">
        <v>0</v>
      </c>
      <c r="EY155" s="3">
        <v>0</v>
      </c>
      <c r="EZ155" s="3">
        <v>0</v>
      </c>
      <c r="FA155" s="5">
        <v>10427036.45</v>
      </c>
      <c r="FB155" s="5">
        <v>12193959.34</v>
      </c>
      <c r="FC155" s="5">
        <v>311248.8</v>
      </c>
      <c r="FD155" s="3">
        <v>1824878</v>
      </c>
      <c r="FE155" s="3">
        <v>0</v>
      </c>
      <c r="FF155" s="3">
        <v>0</v>
      </c>
      <c r="FG155" s="5">
        <v>10115787.65</v>
      </c>
      <c r="FH155" s="5">
        <v>10369081.34</v>
      </c>
      <c r="FI155" s="5">
        <v>569112.7</v>
      </c>
      <c r="FJ155" s="4"/>
      <c r="FK155" s="5">
        <v>9546674.95</v>
      </c>
      <c r="FL155" s="4"/>
      <c r="FM155" s="3">
        <v>7310</v>
      </c>
      <c r="FN155" s="4"/>
      <c r="FO155" s="5">
        <v>96.98</v>
      </c>
      <c r="FP155" s="4"/>
      <c r="FQ155" s="3">
        <v>42868</v>
      </c>
      <c r="FR155" s="4"/>
      <c r="FS155" s="5">
        <v>106.87</v>
      </c>
      <c r="FT155" s="4"/>
      <c r="FU155" s="3">
        <v>44735</v>
      </c>
      <c r="FV155" s="4"/>
      <c r="FW155" s="5">
        <v>5049737.34</v>
      </c>
      <c r="FX155" s="4"/>
      <c r="FY155" s="5">
        <v>100493.85</v>
      </c>
      <c r="FZ155" s="4"/>
      <c r="GA155" s="3">
        <v>0</v>
      </c>
      <c r="GB155" s="4"/>
      <c r="GC155" s="5">
        <v>4949243.49</v>
      </c>
      <c r="GD155" s="4"/>
      <c r="GE155" s="3">
        <v>0</v>
      </c>
      <c r="GF155" s="4"/>
      <c r="GG155" s="3">
        <v>0</v>
      </c>
      <c r="GH155" s="4"/>
      <c r="GI155" s="4"/>
      <c r="GJ155" s="4"/>
    </row>
    <row r="156" spans="1:192" ht="12.75">
      <c r="A156" s="2" t="s">
        <v>297</v>
      </c>
      <c r="B156" s="2" t="s">
        <v>298</v>
      </c>
      <c r="C156" s="3">
        <v>142</v>
      </c>
      <c r="D156" s="4"/>
      <c r="E156" s="5">
        <v>942.67</v>
      </c>
      <c r="F156" s="4"/>
      <c r="G156" s="31">
        <v>-0.01</v>
      </c>
      <c r="H156" s="4"/>
      <c r="I156" s="5">
        <v>1009.95</v>
      </c>
      <c r="J156" s="4"/>
      <c r="K156" s="5">
        <v>1021.92</v>
      </c>
      <c r="L156" s="4"/>
      <c r="M156" s="3">
        <v>36120487</v>
      </c>
      <c r="N156" s="4"/>
      <c r="O156" s="24">
        <v>25</v>
      </c>
      <c r="P156" s="25"/>
      <c r="Q156" s="24">
        <v>25</v>
      </c>
      <c r="R156" s="25"/>
      <c r="S156" s="24">
        <v>0</v>
      </c>
      <c r="T156" s="25"/>
      <c r="U156" s="24">
        <v>0</v>
      </c>
      <c r="V156" s="25"/>
      <c r="W156" s="24">
        <v>6.1</v>
      </c>
      <c r="X156" s="25"/>
      <c r="Y156" s="24">
        <v>31.1</v>
      </c>
      <c r="Z156" s="25"/>
      <c r="AA156" s="5">
        <v>1209108.47</v>
      </c>
      <c r="AB156" s="4"/>
      <c r="AC156" s="5">
        <v>1042074.61</v>
      </c>
      <c r="AD156" s="3">
        <v>1036206</v>
      </c>
      <c r="AE156" s="5">
        <v>669248.41</v>
      </c>
      <c r="AF156" s="3">
        <v>559430</v>
      </c>
      <c r="AG156" s="3">
        <v>0</v>
      </c>
      <c r="AH156" s="3">
        <v>0</v>
      </c>
      <c r="AI156" s="3">
        <v>4927342</v>
      </c>
      <c r="AJ156" s="3">
        <v>4876089</v>
      </c>
      <c r="AK156" s="3">
        <v>0</v>
      </c>
      <c r="AL156" s="3">
        <v>51478</v>
      </c>
      <c r="AM156" s="3">
        <v>0</v>
      </c>
      <c r="AN156" s="3">
        <v>100000</v>
      </c>
      <c r="AO156" s="3">
        <v>0</v>
      </c>
      <c r="AP156" s="3">
        <v>0</v>
      </c>
      <c r="AQ156" s="3">
        <v>0</v>
      </c>
      <c r="AR156" s="3">
        <v>35858</v>
      </c>
      <c r="AS156" s="3">
        <v>0</v>
      </c>
      <c r="AT156" s="3">
        <v>0</v>
      </c>
      <c r="AU156" s="3">
        <v>0</v>
      </c>
      <c r="AV156" s="3">
        <v>0</v>
      </c>
      <c r="AW156" s="3">
        <v>64740</v>
      </c>
      <c r="AX156" s="3">
        <v>57546</v>
      </c>
      <c r="AY156" s="3">
        <v>350</v>
      </c>
      <c r="AZ156" s="3">
        <v>350</v>
      </c>
      <c r="BA156" s="5">
        <v>6703755.02</v>
      </c>
      <c r="BB156" s="3">
        <v>6716957</v>
      </c>
      <c r="BC156" s="3">
        <v>0</v>
      </c>
      <c r="BD156" s="3">
        <v>0</v>
      </c>
      <c r="BE156" s="3">
        <v>42134</v>
      </c>
      <c r="BF156" s="3">
        <v>41697</v>
      </c>
      <c r="BG156" s="3">
        <v>16541</v>
      </c>
      <c r="BH156" s="3">
        <v>2200</v>
      </c>
      <c r="BI156" s="3">
        <v>25</v>
      </c>
      <c r="BJ156" s="3">
        <v>0</v>
      </c>
      <c r="BK156" s="3">
        <v>11700</v>
      </c>
      <c r="BL156" s="3">
        <v>4429</v>
      </c>
      <c r="BM156" s="3">
        <v>1560</v>
      </c>
      <c r="BN156" s="3">
        <v>0</v>
      </c>
      <c r="BO156" s="3">
        <v>293280</v>
      </c>
      <c r="BP156" s="3">
        <v>310000</v>
      </c>
      <c r="BQ156" s="3">
        <v>7420</v>
      </c>
      <c r="BR156" s="3">
        <v>7290</v>
      </c>
      <c r="BS156" s="3">
        <v>4604</v>
      </c>
      <c r="BT156" s="5">
        <v>20041.78</v>
      </c>
      <c r="BU156" s="5">
        <v>3510.14</v>
      </c>
      <c r="BV156" s="3">
        <v>3500</v>
      </c>
      <c r="BW156" s="3">
        <v>0</v>
      </c>
      <c r="BX156" s="3">
        <v>0</v>
      </c>
      <c r="BY156" s="3">
        <v>179500</v>
      </c>
      <c r="BZ156" s="3">
        <v>175014</v>
      </c>
      <c r="CA156" s="3">
        <v>0</v>
      </c>
      <c r="CB156" s="3">
        <v>0</v>
      </c>
      <c r="CC156" s="5">
        <v>196781.13</v>
      </c>
      <c r="CD156" s="5">
        <v>1181856.18</v>
      </c>
      <c r="CE156" s="5">
        <v>757055.27</v>
      </c>
      <c r="CF156" s="5">
        <v>1746027.96</v>
      </c>
      <c r="CG156" s="5">
        <v>754284.4</v>
      </c>
      <c r="CH156" s="3">
        <v>741241</v>
      </c>
      <c r="CI156" s="3">
        <v>0</v>
      </c>
      <c r="CJ156" s="3">
        <v>0</v>
      </c>
      <c r="CK156" s="3">
        <v>0</v>
      </c>
      <c r="CL156" s="3">
        <v>0</v>
      </c>
      <c r="CM156" s="3">
        <v>0</v>
      </c>
      <c r="CN156" s="3">
        <v>0</v>
      </c>
      <c r="CO156" s="3">
        <v>0</v>
      </c>
      <c r="CP156" s="3">
        <v>0</v>
      </c>
      <c r="CQ156" s="5">
        <v>9887.2</v>
      </c>
      <c r="CR156" s="3">
        <v>0</v>
      </c>
      <c r="CS156" s="3">
        <v>0</v>
      </c>
      <c r="CT156" s="3">
        <v>0</v>
      </c>
      <c r="CU156" s="5">
        <v>9887.2</v>
      </c>
      <c r="CV156" s="3">
        <v>0</v>
      </c>
      <c r="CW156" s="5">
        <v>8224981.89</v>
      </c>
      <c r="CX156" s="5">
        <v>9204225.96</v>
      </c>
      <c r="CY156" s="5">
        <v>3534679.68</v>
      </c>
      <c r="CZ156" s="5">
        <v>3700845.74</v>
      </c>
      <c r="DA156" s="5">
        <v>626586.64</v>
      </c>
      <c r="DB156" s="3">
        <v>620521</v>
      </c>
      <c r="DC156" s="5">
        <v>314987.95</v>
      </c>
      <c r="DD156" s="3">
        <v>321961</v>
      </c>
      <c r="DE156" s="3">
        <v>0</v>
      </c>
      <c r="DF156" s="3">
        <v>0</v>
      </c>
      <c r="DG156" s="5">
        <v>219363.22</v>
      </c>
      <c r="DH156" s="3">
        <v>246074</v>
      </c>
      <c r="DI156" s="5">
        <v>117078.81</v>
      </c>
      <c r="DJ156" s="5">
        <v>104870.24</v>
      </c>
      <c r="DK156" s="5">
        <v>4812696.3</v>
      </c>
      <c r="DL156" s="5">
        <v>4994271.98</v>
      </c>
      <c r="DM156" s="5">
        <v>272811.03</v>
      </c>
      <c r="DN156" s="3">
        <v>278938</v>
      </c>
      <c r="DO156" s="5">
        <v>112339.12</v>
      </c>
      <c r="DP156" s="3">
        <v>107997</v>
      </c>
      <c r="DQ156" s="5">
        <v>717659.21</v>
      </c>
      <c r="DR156" s="3">
        <v>825086</v>
      </c>
      <c r="DS156" s="5">
        <v>259229.14</v>
      </c>
      <c r="DT156" s="3">
        <v>261784</v>
      </c>
      <c r="DU156" s="5">
        <v>2755.15</v>
      </c>
      <c r="DV156" s="3">
        <v>10451</v>
      </c>
      <c r="DW156" s="5">
        <v>1364793.65</v>
      </c>
      <c r="DX156" s="3">
        <v>1484256</v>
      </c>
      <c r="DY156" s="5">
        <v>335053.34</v>
      </c>
      <c r="DZ156" s="3">
        <v>347063</v>
      </c>
      <c r="EA156" s="5">
        <v>296630.95</v>
      </c>
      <c r="EB156" s="5">
        <v>408450.57</v>
      </c>
      <c r="EC156" s="5">
        <v>447825.46</v>
      </c>
      <c r="ED156" s="3">
        <v>530823</v>
      </c>
      <c r="EE156" s="5">
        <v>1079509.75</v>
      </c>
      <c r="EF156" s="5">
        <v>1286336.57</v>
      </c>
      <c r="EG156" s="5">
        <v>368882.73</v>
      </c>
      <c r="EH156" s="3">
        <v>387060</v>
      </c>
      <c r="EI156" s="3">
        <v>0</v>
      </c>
      <c r="EJ156" s="3">
        <v>650</v>
      </c>
      <c r="EK156" s="5">
        <v>4126.49</v>
      </c>
      <c r="EL156" s="3">
        <v>100</v>
      </c>
      <c r="EM156" s="3">
        <v>0</v>
      </c>
      <c r="EN156" s="3">
        <v>0</v>
      </c>
      <c r="EO156" s="5">
        <v>373009.22</v>
      </c>
      <c r="EP156" s="3">
        <v>387810</v>
      </c>
      <c r="EQ156" s="5">
        <v>288260.15</v>
      </c>
      <c r="ER156" s="3">
        <v>1837607</v>
      </c>
      <c r="ES156" s="5">
        <v>182644.48</v>
      </c>
      <c r="ET156" s="3">
        <v>179521</v>
      </c>
      <c r="EU156" s="5">
        <v>35143.47</v>
      </c>
      <c r="EV156" s="3">
        <v>0</v>
      </c>
      <c r="EW156" s="3">
        <v>0</v>
      </c>
      <c r="EX156" s="3">
        <v>0</v>
      </c>
      <c r="EY156" s="3">
        <v>0</v>
      </c>
      <c r="EZ156" s="3">
        <v>0</v>
      </c>
      <c r="FA156" s="5">
        <v>8136057.02</v>
      </c>
      <c r="FB156" s="5">
        <v>10169802.55</v>
      </c>
      <c r="FC156" s="5">
        <v>340892.27</v>
      </c>
      <c r="FD156" s="3">
        <v>1888872</v>
      </c>
      <c r="FE156" s="5">
        <v>182644.48</v>
      </c>
      <c r="FF156" s="3">
        <v>179521</v>
      </c>
      <c r="FG156" s="5">
        <v>7612520.27</v>
      </c>
      <c r="FH156" s="5">
        <v>8101409.55</v>
      </c>
      <c r="FI156" s="5">
        <v>657684.39</v>
      </c>
      <c r="FJ156" s="4"/>
      <c r="FK156" s="5">
        <v>6954835.88</v>
      </c>
      <c r="FL156" s="4"/>
      <c r="FM156" s="3">
        <v>7377</v>
      </c>
      <c r="FN156" s="4"/>
      <c r="FO156" s="5">
        <v>71.68</v>
      </c>
      <c r="FP156" s="4"/>
      <c r="FQ156" s="3">
        <v>41567</v>
      </c>
      <c r="FR156" s="4"/>
      <c r="FS156" s="5">
        <v>77.03</v>
      </c>
      <c r="FT156" s="4"/>
      <c r="FU156" s="3">
        <v>43608</v>
      </c>
      <c r="FV156" s="4"/>
      <c r="FW156" s="5">
        <v>4015764.65</v>
      </c>
      <c r="FX156" s="4"/>
      <c r="FY156" s="5">
        <v>115342.47</v>
      </c>
      <c r="FZ156" s="4"/>
      <c r="GA156" s="3">
        <v>0</v>
      </c>
      <c r="GB156" s="4"/>
      <c r="GC156" s="5">
        <v>3900422.18</v>
      </c>
      <c r="GD156" s="4"/>
      <c r="GE156" s="3">
        <v>0</v>
      </c>
      <c r="GF156" s="4"/>
      <c r="GG156" s="3">
        <v>0</v>
      </c>
      <c r="GH156" s="4"/>
      <c r="GI156" s="4"/>
      <c r="GJ156" s="4"/>
    </row>
    <row r="157" spans="1:192" ht="12.75">
      <c r="A157" s="2" t="s">
        <v>299</v>
      </c>
      <c r="B157" s="2" t="s">
        <v>300</v>
      </c>
      <c r="C157" s="3">
        <v>50</v>
      </c>
      <c r="D157" s="4"/>
      <c r="E157" s="5">
        <v>1449.64</v>
      </c>
      <c r="F157" s="4"/>
      <c r="G157" s="31">
        <v>-0.12</v>
      </c>
      <c r="H157" s="4"/>
      <c r="I157" s="5">
        <v>1530.8</v>
      </c>
      <c r="J157" s="4"/>
      <c r="K157" s="5">
        <v>1589.76</v>
      </c>
      <c r="L157" s="4"/>
      <c r="M157" s="3">
        <v>65470461</v>
      </c>
      <c r="N157" s="4"/>
      <c r="O157" s="24">
        <v>25</v>
      </c>
      <c r="P157" s="25"/>
      <c r="Q157" s="24">
        <v>25</v>
      </c>
      <c r="R157" s="25"/>
      <c r="S157" s="24">
        <v>0</v>
      </c>
      <c r="T157" s="25"/>
      <c r="U157" s="24">
        <v>0</v>
      </c>
      <c r="V157" s="25"/>
      <c r="W157" s="24">
        <v>10.3</v>
      </c>
      <c r="X157" s="25"/>
      <c r="Y157" s="24">
        <v>35.3</v>
      </c>
      <c r="Z157" s="25"/>
      <c r="AA157" s="3">
        <v>6775000</v>
      </c>
      <c r="AB157" s="4"/>
      <c r="AC157" s="5">
        <v>2140873.53</v>
      </c>
      <c r="AD157" s="3">
        <v>2222000</v>
      </c>
      <c r="AE157" s="5">
        <v>590286.3</v>
      </c>
      <c r="AF157" s="3">
        <v>442440</v>
      </c>
      <c r="AG157" s="3">
        <v>0</v>
      </c>
      <c r="AH157" s="3">
        <v>0</v>
      </c>
      <c r="AI157" s="3">
        <v>7443161</v>
      </c>
      <c r="AJ157" s="3">
        <v>7130322</v>
      </c>
      <c r="AK157" s="3">
        <v>0</v>
      </c>
      <c r="AL157" s="3">
        <v>77990</v>
      </c>
      <c r="AM157" s="3">
        <v>0</v>
      </c>
      <c r="AN157" s="3">
        <v>0</v>
      </c>
      <c r="AO157" s="3">
        <v>0</v>
      </c>
      <c r="AP157" s="3">
        <v>0</v>
      </c>
      <c r="AQ157" s="3">
        <v>29477</v>
      </c>
      <c r="AR157" s="3">
        <v>173143</v>
      </c>
      <c r="AS157" s="3">
        <v>0</v>
      </c>
      <c r="AT157" s="3">
        <v>0</v>
      </c>
      <c r="AU157" s="3">
        <v>0</v>
      </c>
      <c r="AV157" s="3">
        <v>0</v>
      </c>
      <c r="AW157" s="3">
        <v>205477</v>
      </c>
      <c r="AX157" s="3">
        <v>182646</v>
      </c>
      <c r="AY157" s="3">
        <v>350</v>
      </c>
      <c r="AZ157" s="3">
        <v>0</v>
      </c>
      <c r="BA157" s="5">
        <v>10409624.83</v>
      </c>
      <c r="BB157" s="3">
        <v>10228541</v>
      </c>
      <c r="BC157" s="3">
        <v>0</v>
      </c>
      <c r="BD157" s="3">
        <v>0</v>
      </c>
      <c r="BE157" s="3">
        <v>65546</v>
      </c>
      <c r="BF157" s="3">
        <v>63172</v>
      </c>
      <c r="BG157" s="3">
        <v>41400</v>
      </c>
      <c r="BH157" s="3">
        <v>48600</v>
      </c>
      <c r="BI157" s="3">
        <v>75</v>
      </c>
      <c r="BJ157" s="3">
        <v>0</v>
      </c>
      <c r="BK157" s="3">
        <v>28600</v>
      </c>
      <c r="BL157" s="3">
        <v>37339</v>
      </c>
      <c r="BM157" s="3">
        <v>975</v>
      </c>
      <c r="BN157" s="3">
        <v>5000</v>
      </c>
      <c r="BO157" s="3">
        <v>1275840</v>
      </c>
      <c r="BP157" s="3">
        <v>1245952</v>
      </c>
      <c r="BQ157" s="3">
        <v>45878</v>
      </c>
      <c r="BR157" s="3">
        <v>11532</v>
      </c>
      <c r="BS157" s="3">
        <v>33854</v>
      </c>
      <c r="BT157" s="3">
        <v>28708</v>
      </c>
      <c r="BU157" s="5">
        <v>7259.41</v>
      </c>
      <c r="BV157" s="3">
        <v>8000</v>
      </c>
      <c r="BW157" s="3">
        <v>0</v>
      </c>
      <c r="BX157" s="3">
        <v>0</v>
      </c>
      <c r="BY157" s="3">
        <v>155628</v>
      </c>
      <c r="BZ157" s="3">
        <v>176000</v>
      </c>
      <c r="CA157" s="3">
        <v>0</v>
      </c>
      <c r="CB157" s="3">
        <v>0</v>
      </c>
      <c r="CC157" s="5">
        <v>266426.12</v>
      </c>
      <c r="CD157" s="3">
        <v>260404</v>
      </c>
      <c r="CE157" s="5">
        <v>1921481.53</v>
      </c>
      <c r="CF157" s="3">
        <v>1884707</v>
      </c>
      <c r="CG157" s="5">
        <v>2805925.62</v>
      </c>
      <c r="CH157" s="3">
        <v>2671587</v>
      </c>
      <c r="CI157" s="5">
        <v>2204635.1</v>
      </c>
      <c r="CJ157" s="3">
        <v>0</v>
      </c>
      <c r="CK157" s="3">
        <v>0</v>
      </c>
      <c r="CL157" s="3">
        <v>0</v>
      </c>
      <c r="CM157" s="3">
        <v>11500</v>
      </c>
      <c r="CN157" s="3">
        <v>17000</v>
      </c>
      <c r="CO157" s="3">
        <v>0</v>
      </c>
      <c r="CP157" s="3">
        <v>0</v>
      </c>
      <c r="CQ157" s="3">
        <v>0</v>
      </c>
      <c r="CR157" s="3">
        <v>0</v>
      </c>
      <c r="CS157" s="3">
        <v>0</v>
      </c>
      <c r="CT157" s="3">
        <v>0</v>
      </c>
      <c r="CU157" s="5">
        <v>2216135.1</v>
      </c>
      <c r="CV157" s="3">
        <v>17000</v>
      </c>
      <c r="CW157" s="5">
        <v>17353167.08</v>
      </c>
      <c r="CX157" s="3">
        <v>14801835</v>
      </c>
      <c r="CY157" s="5">
        <v>5217783.92</v>
      </c>
      <c r="CZ157" s="3">
        <v>4767500</v>
      </c>
      <c r="DA157" s="5">
        <v>1062806.69</v>
      </c>
      <c r="DB157" s="3">
        <v>1391118</v>
      </c>
      <c r="DC157" s="5">
        <v>503552.42</v>
      </c>
      <c r="DD157" s="3">
        <v>483061</v>
      </c>
      <c r="DE157" s="3">
        <v>0</v>
      </c>
      <c r="DF157" s="3">
        <v>0</v>
      </c>
      <c r="DG157" s="5">
        <v>1177003.1</v>
      </c>
      <c r="DH157" s="3">
        <v>1464540</v>
      </c>
      <c r="DI157" s="5">
        <v>807536.38</v>
      </c>
      <c r="DJ157" s="3">
        <v>899042</v>
      </c>
      <c r="DK157" s="5">
        <v>8768682.51</v>
      </c>
      <c r="DL157" s="3">
        <v>9005261</v>
      </c>
      <c r="DM157" s="5">
        <v>494574.38</v>
      </c>
      <c r="DN157" s="3">
        <v>547647</v>
      </c>
      <c r="DO157" s="5">
        <v>162020.2</v>
      </c>
      <c r="DP157" s="3">
        <v>154519</v>
      </c>
      <c r="DQ157" s="5">
        <v>1658909.66</v>
      </c>
      <c r="DR157" s="3">
        <v>1617738</v>
      </c>
      <c r="DS157" s="5">
        <v>325795.24</v>
      </c>
      <c r="DT157" s="3">
        <v>430370</v>
      </c>
      <c r="DU157" s="5">
        <v>21070.55</v>
      </c>
      <c r="DV157" s="3">
        <v>27000</v>
      </c>
      <c r="DW157" s="5">
        <v>2662370.03</v>
      </c>
      <c r="DX157" s="3">
        <v>2777274</v>
      </c>
      <c r="DY157" s="5">
        <v>1013516.61</v>
      </c>
      <c r="DZ157" s="3">
        <v>1139849</v>
      </c>
      <c r="EA157" s="5">
        <v>1145052.04</v>
      </c>
      <c r="EB157" s="3">
        <v>2815617</v>
      </c>
      <c r="EC157" s="5">
        <v>708284.27</v>
      </c>
      <c r="ED157" s="3">
        <v>731630</v>
      </c>
      <c r="EE157" s="5">
        <v>2866852.92</v>
      </c>
      <c r="EF157" s="3">
        <v>4687096</v>
      </c>
      <c r="EG157" s="5">
        <v>888895.45</v>
      </c>
      <c r="EH157" s="3">
        <v>976071</v>
      </c>
      <c r="EI157" s="3">
        <v>0</v>
      </c>
      <c r="EJ157" s="3">
        <v>0</v>
      </c>
      <c r="EK157" s="5">
        <v>699.95</v>
      </c>
      <c r="EL157" s="3">
        <v>3000</v>
      </c>
      <c r="EM157" s="3">
        <v>0</v>
      </c>
      <c r="EN157" s="3">
        <v>0</v>
      </c>
      <c r="EO157" s="5">
        <v>889595.4</v>
      </c>
      <c r="EP157" s="3">
        <v>979071</v>
      </c>
      <c r="EQ157" s="5">
        <v>252816.07</v>
      </c>
      <c r="ER157" s="3">
        <v>1444950</v>
      </c>
      <c r="ES157" s="5">
        <v>348642.51</v>
      </c>
      <c r="ET157" s="3">
        <v>435934</v>
      </c>
      <c r="EU157" s="3">
        <v>0</v>
      </c>
      <c r="EV157" s="3">
        <v>0</v>
      </c>
      <c r="EW157" s="3">
        <v>0</v>
      </c>
      <c r="EX157" s="3">
        <v>0</v>
      </c>
      <c r="EY157" s="5">
        <v>47089.39</v>
      </c>
      <c r="EZ157" s="3">
        <v>6367</v>
      </c>
      <c r="FA157" s="5">
        <v>15836048.83</v>
      </c>
      <c r="FB157" s="3">
        <v>19335953</v>
      </c>
      <c r="FC157" s="5">
        <v>513054.26</v>
      </c>
      <c r="FD157" s="3">
        <v>2641151</v>
      </c>
      <c r="FE157" s="5">
        <v>348642.51</v>
      </c>
      <c r="FF157" s="3">
        <v>435934</v>
      </c>
      <c r="FG157" s="5">
        <v>14974352.06</v>
      </c>
      <c r="FH157" s="3">
        <v>16258868</v>
      </c>
      <c r="FI157" s="5">
        <v>1640717.08</v>
      </c>
      <c r="FJ157" s="4"/>
      <c r="FK157" s="5">
        <v>13333634.98</v>
      </c>
      <c r="FL157" s="4"/>
      <c r="FM157" s="3">
        <v>9197</v>
      </c>
      <c r="FN157" s="4"/>
      <c r="FO157" s="5">
        <v>130.81</v>
      </c>
      <c r="FP157" s="4"/>
      <c r="FQ157" s="3">
        <v>40415</v>
      </c>
      <c r="FR157" s="4"/>
      <c r="FS157" s="5">
        <v>140.9</v>
      </c>
      <c r="FT157" s="4"/>
      <c r="FU157" s="3">
        <v>42224</v>
      </c>
      <c r="FV157" s="4"/>
      <c r="FW157" s="5">
        <v>3912017.12</v>
      </c>
      <c r="FX157" s="4"/>
      <c r="FY157" s="5">
        <v>2672329.31</v>
      </c>
      <c r="FZ157" s="4"/>
      <c r="GA157" s="3">
        <v>0</v>
      </c>
      <c r="GB157" s="4"/>
      <c r="GC157" s="5">
        <v>1239687.81</v>
      </c>
      <c r="GD157" s="4"/>
      <c r="GE157" s="5">
        <v>2052476.1</v>
      </c>
      <c r="GF157" s="4"/>
      <c r="GG157" s="3">
        <v>0</v>
      </c>
      <c r="GH157" s="4"/>
      <c r="GI157" s="4"/>
      <c r="GJ157" s="4"/>
    </row>
    <row r="158" spans="1:192" ht="12.75">
      <c r="A158" s="2" t="s">
        <v>301</v>
      </c>
      <c r="B158" s="2" t="s">
        <v>302</v>
      </c>
      <c r="C158" s="3">
        <v>230</v>
      </c>
      <c r="D158" s="4"/>
      <c r="E158" s="5">
        <v>783.67</v>
      </c>
      <c r="F158" s="4"/>
      <c r="G158" s="31">
        <v>-0.18</v>
      </c>
      <c r="H158" s="4"/>
      <c r="I158" s="5">
        <v>841.37</v>
      </c>
      <c r="J158" s="4"/>
      <c r="K158" s="5">
        <v>924.03</v>
      </c>
      <c r="L158" s="4"/>
      <c r="M158" s="3">
        <v>50575592</v>
      </c>
      <c r="N158" s="4"/>
      <c r="O158" s="24">
        <v>25</v>
      </c>
      <c r="P158" s="25"/>
      <c r="Q158" s="24">
        <v>25</v>
      </c>
      <c r="R158" s="25"/>
      <c r="S158" s="24">
        <v>0</v>
      </c>
      <c r="T158" s="25"/>
      <c r="U158" s="24">
        <v>0</v>
      </c>
      <c r="V158" s="25"/>
      <c r="W158" s="24">
        <v>10.9</v>
      </c>
      <c r="X158" s="25"/>
      <c r="Y158" s="24">
        <v>35.9</v>
      </c>
      <c r="Z158" s="25"/>
      <c r="AA158" s="3">
        <v>2075000</v>
      </c>
      <c r="AB158" s="4"/>
      <c r="AC158" s="5">
        <v>1825434.83</v>
      </c>
      <c r="AD158" s="3">
        <v>1687808</v>
      </c>
      <c r="AE158" s="5">
        <v>204371.88</v>
      </c>
      <c r="AF158" s="3">
        <v>565738</v>
      </c>
      <c r="AG158" s="3">
        <v>0</v>
      </c>
      <c r="AH158" s="3">
        <v>0</v>
      </c>
      <c r="AI158" s="3">
        <v>4003004</v>
      </c>
      <c r="AJ158" s="3">
        <v>3594157</v>
      </c>
      <c r="AK158" s="3">
        <v>0</v>
      </c>
      <c r="AL158" s="3">
        <v>43202</v>
      </c>
      <c r="AM158" s="3">
        <v>0</v>
      </c>
      <c r="AN158" s="3">
        <v>0</v>
      </c>
      <c r="AO158" s="3">
        <v>0</v>
      </c>
      <c r="AP158" s="3">
        <v>0</v>
      </c>
      <c r="AQ158" s="3">
        <v>40155</v>
      </c>
      <c r="AR158" s="3">
        <v>220010</v>
      </c>
      <c r="AS158" s="3">
        <v>0</v>
      </c>
      <c r="AT158" s="3">
        <v>0</v>
      </c>
      <c r="AU158" s="3">
        <v>0</v>
      </c>
      <c r="AV158" s="3">
        <v>0</v>
      </c>
      <c r="AW158" s="3">
        <v>59171</v>
      </c>
      <c r="AX158" s="3">
        <v>52596</v>
      </c>
      <c r="AY158" s="3">
        <v>700</v>
      </c>
      <c r="AZ158" s="3">
        <v>0</v>
      </c>
      <c r="BA158" s="5">
        <v>6132836.71</v>
      </c>
      <c r="BB158" s="3">
        <v>6163511</v>
      </c>
      <c r="BC158" s="3">
        <v>0</v>
      </c>
      <c r="BD158" s="3">
        <v>0</v>
      </c>
      <c r="BE158" s="3">
        <v>38098</v>
      </c>
      <c r="BF158" s="3">
        <v>34993</v>
      </c>
      <c r="BG158" s="5">
        <v>193899.9</v>
      </c>
      <c r="BH158" s="3">
        <v>142000</v>
      </c>
      <c r="BI158" s="3">
        <v>50</v>
      </c>
      <c r="BJ158" s="3">
        <v>0</v>
      </c>
      <c r="BK158" s="3">
        <v>10335</v>
      </c>
      <c r="BL158" s="3">
        <v>34210</v>
      </c>
      <c r="BM158" s="3">
        <v>0</v>
      </c>
      <c r="BN158" s="3">
        <v>0</v>
      </c>
      <c r="BO158" s="3">
        <v>715200</v>
      </c>
      <c r="BP158" s="3">
        <v>652736</v>
      </c>
      <c r="BQ158" s="3">
        <v>7469</v>
      </c>
      <c r="BR158" s="3">
        <v>0</v>
      </c>
      <c r="BS158" s="3">
        <v>0</v>
      </c>
      <c r="BT158" s="3">
        <v>0</v>
      </c>
      <c r="BU158" s="5">
        <v>4193.75</v>
      </c>
      <c r="BV158" s="3">
        <v>0</v>
      </c>
      <c r="BW158" s="3">
        <v>0</v>
      </c>
      <c r="BX158" s="3">
        <v>0</v>
      </c>
      <c r="BY158" s="3">
        <v>0</v>
      </c>
      <c r="BZ158" s="3">
        <v>0</v>
      </c>
      <c r="CA158" s="3">
        <v>0</v>
      </c>
      <c r="CB158" s="3">
        <v>0</v>
      </c>
      <c r="CC158" s="3">
        <v>54898</v>
      </c>
      <c r="CD158" s="3">
        <v>46861</v>
      </c>
      <c r="CE158" s="5">
        <v>1024143.65</v>
      </c>
      <c r="CF158" s="3">
        <v>910800</v>
      </c>
      <c r="CG158" s="5">
        <v>1560118.13</v>
      </c>
      <c r="CH158" s="3">
        <v>1030659</v>
      </c>
      <c r="CI158" s="5">
        <v>3795.29</v>
      </c>
      <c r="CJ158" s="3">
        <v>0</v>
      </c>
      <c r="CK158" s="3">
        <v>0</v>
      </c>
      <c r="CL158" s="3">
        <v>0</v>
      </c>
      <c r="CM158" s="3">
        <v>0</v>
      </c>
      <c r="CN158" s="3">
        <v>0</v>
      </c>
      <c r="CO158" s="3">
        <v>0</v>
      </c>
      <c r="CP158" s="3">
        <v>0</v>
      </c>
      <c r="CQ158" s="3">
        <v>0</v>
      </c>
      <c r="CR158" s="3">
        <v>0</v>
      </c>
      <c r="CS158" s="3">
        <v>0</v>
      </c>
      <c r="CT158" s="3">
        <v>0</v>
      </c>
      <c r="CU158" s="5">
        <v>3795.29</v>
      </c>
      <c r="CV158" s="3">
        <v>0</v>
      </c>
      <c r="CW158" s="5">
        <v>8720893.78</v>
      </c>
      <c r="CX158" s="3">
        <v>8104970</v>
      </c>
      <c r="CY158" s="5">
        <v>3148061.78</v>
      </c>
      <c r="CZ158" s="3">
        <v>3076592</v>
      </c>
      <c r="DA158" s="5">
        <v>492449.61</v>
      </c>
      <c r="DB158" s="3">
        <v>419563</v>
      </c>
      <c r="DC158" s="5">
        <v>263287.61</v>
      </c>
      <c r="DD158" s="3">
        <v>351972</v>
      </c>
      <c r="DE158" s="3">
        <v>0</v>
      </c>
      <c r="DF158" s="3">
        <v>0</v>
      </c>
      <c r="DG158" s="5">
        <v>685054.49</v>
      </c>
      <c r="DH158" s="3">
        <v>585104</v>
      </c>
      <c r="DI158" s="5">
        <v>339874.71</v>
      </c>
      <c r="DJ158" s="3">
        <v>260700</v>
      </c>
      <c r="DK158" s="5">
        <v>4928728.2</v>
      </c>
      <c r="DL158" s="3">
        <v>4693931</v>
      </c>
      <c r="DM158" s="5">
        <v>390779.81</v>
      </c>
      <c r="DN158" s="3">
        <v>218515</v>
      </c>
      <c r="DO158" s="5">
        <v>216808.7</v>
      </c>
      <c r="DP158" s="3">
        <v>227000</v>
      </c>
      <c r="DQ158" s="5">
        <v>736667.43</v>
      </c>
      <c r="DR158" s="3">
        <v>799454</v>
      </c>
      <c r="DS158" s="5">
        <v>198131.21</v>
      </c>
      <c r="DT158" s="3">
        <v>253253</v>
      </c>
      <c r="DU158" s="5">
        <v>1812.85</v>
      </c>
      <c r="DV158" s="3">
        <v>0</v>
      </c>
      <c r="DW158" s="3">
        <v>1544200</v>
      </c>
      <c r="DX158" s="3">
        <v>1498222</v>
      </c>
      <c r="DY158" s="5">
        <v>369560.64</v>
      </c>
      <c r="DZ158" s="3">
        <v>465451</v>
      </c>
      <c r="EA158" s="5">
        <v>821600.41</v>
      </c>
      <c r="EB158" s="3">
        <v>735294</v>
      </c>
      <c r="EC158" s="5">
        <v>498904.43</v>
      </c>
      <c r="ED158" s="3">
        <v>302017</v>
      </c>
      <c r="EE158" s="5">
        <v>1690065.48</v>
      </c>
      <c r="EF158" s="3">
        <v>1502762</v>
      </c>
      <c r="EG158" s="5">
        <v>550185.93</v>
      </c>
      <c r="EH158" s="3">
        <v>218875</v>
      </c>
      <c r="EI158" s="3">
        <v>0</v>
      </c>
      <c r="EJ158" s="3">
        <v>0</v>
      </c>
      <c r="EK158" s="3">
        <v>0</v>
      </c>
      <c r="EL158" s="3">
        <v>0</v>
      </c>
      <c r="EM158" s="3">
        <v>0</v>
      </c>
      <c r="EN158" s="3">
        <v>0</v>
      </c>
      <c r="EO158" s="5">
        <v>550185.93</v>
      </c>
      <c r="EP158" s="3">
        <v>218875</v>
      </c>
      <c r="EQ158" s="5">
        <v>23126.68</v>
      </c>
      <c r="ER158" s="3">
        <v>50000</v>
      </c>
      <c r="ES158" s="5">
        <v>196817.76</v>
      </c>
      <c r="ET158" s="3">
        <v>158126</v>
      </c>
      <c r="EU158" s="3">
        <v>0</v>
      </c>
      <c r="EV158" s="3">
        <v>0</v>
      </c>
      <c r="EW158" s="3">
        <v>0</v>
      </c>
      <c r="EX158" s="3">
        <v>0</v>
      </c>
      <c r="EY158" s="3">
        <v>0</v>
      </c>
      <c r="EZ158" s="3">
        <v>0</v>
      </c>
      <c r="FA158" s="5">
        <v>8933124.05</v>
      </c>
      <c r="FB158" s="3">
        <v>8121916</v>
      </c>
      <c r="FC158" s="5">
        <v>115519.03</v>
      </c>
      <c r="FD158" s="3">
        <v>50000</v>
      </c>
      <c r="FE158" s="5">
        <v>196817.76</v>
      </c>
      <c r="FF158" s="3">
        <v>158126</v>
      </c>
      <c r="FG158" s="5">
        <v>8620787.26</v>
      </c>
      <c r="FH158" s="3">
        <v>7913790</v>
      </c>
      <c r="FI158" s="5">
        <v>724349.72</v>
      </c>
      <c r="FJ158" s="4"/>
      <c r="FK158" s="5">
        <v>7896437.54</v>
      </c>
      <c r="FL158" s="4"/>
      <c r="FM158" s="3">
        <v>10076</v>
      </c>
      <c r="FN158" s="4"/>
      <c r="FO158" s="3">
        <v>72</v>
      </c>
      <c r="FP158" s="4"/>
      <c r="FQ158" s="3">
        <v>43762</v>
      </c>
      <c r="FR158" s="4"/>
      <c r="FS158" s="3">
        <v>80</v>
      </c>
      <c r="FT158" s="4"/>
      <c r="FU158" s="3">
        <v>45297</v>
      </c>
      <c r="FV158" s="4"/>
      <c r="FW158" s="5">
        <v>681873.44</v>
      </c>
      <c r="FX158" s="4"/>
      <c r="FY158" s="3">
        <v>0</v>
      </c>
      <c r="FZ158" s="4"/>
      <c r="GA158" s="3">
        <v>0</v>
      </c>
      <c r="GB158" s="4"/>
      <c r="GC158" s="5">
        <v>681873.44</v>
      </c>
      <c r="GD158" s="4"/>
      <c r="GE158" s="5">
        <v>139698.97</v>
      </c>
      <c r="GF158" s="4"/>
      <c r="GG158" s="3">
        <v>0</v>
      </c>
      <c r="GH158" s="4"/>
      <c r="GI158" s="4"/>
      <c r="GJ158" s="4"/>
    </row>
    <row r="159" spans="1:192" ht="12.75">
      <c r="A159" s="2" t="s">
        <v>303</v>
      </c>
      <c r="B159" s="2" t="s">
        <v>304</v>
      </c>
      <c r="C159" s="3">
        <v>398</v>
      </c>
      <c r="D159" s="4"/>
      <c r="E159" s="5">
        <v>644.93</v>
      </c>
      <c r="F159" s="4"/>
      <c r="G159" s="31">
        <v>-0.16</v>
      </c>
      <c r="H159" s="4"/>
      <c r="I159" s="5">
        <v>675.58</v>
      </c>
      <c r="J159" s="4"/>
      <c r="K159" s="5">
        <v>701.76</v>
      </c>
      <c r="L159" s="4"/>
      <c r="M159" s="3">
        <v>44620603</v>
      </c>
      <c r="N159" s="4"/>
      <c r="O159" s="24">
        <v>25</v>
      </c>
      <c r="P159" s="25"/>
      <c r="Q159" s="24">
        <v>25</v>
      </c>
      <c r="R159" s="25"/>
      <c r="S159" s="24">
        <v>1</v>
      </c>
      <c r="T159" s="25"/>
      <c r="U159" s="24">
        <v>0</v>
      </c>
      <c r="V159" s="25"/>
      <c r="W159" s="24">
        <v>4</v>
      </c>
      <c r="X159" s="25"/>
      <c r="Y159" s="24">
        <v>30</v>
      </c>
      <c r="Z159" s="25"/>
      <c r="AA159" s="5">
        <v>1018859.35</v>
      </c>
      <c r="AB159" s="4"/>
      <c r="AC159" s="5">
        <v>1225572.98</v>
      </c>
      <c r="AD159" s="3">
        <v>1129000</v>
      </c>
      <c r="AE159" s="5">
        <v>153067.76</v>
      </c>
      <c r="AF159" s="3">
        <v>26200</v>
      </c>
      <c r="AG159" s="3">
        <v>0</v>
      </c>
      <c r="AH159" s="3">
        <v>0</v>
      </c>
      <c r="AI159" s="3">
        <v>2849066</v>
      </c>
      <c r="AJ159" s="3">
        <v>2701630</v>
      </c>
      <c r="AK159" s="3">
        <v>0</v>
      </c>
      <c r="AL159" s="3">
        <v>34625</v>
      </c>
      <c r="AM159" s="3">
        <v>0</v>
      </c>
      <c r="AN159" s="3">
        <v>0</v>
      </c>
      <c r="AO159" s="3">
        <v>0</v>
      </c>
      <c r="AP159" s="3">
        <v>0</v>
      </c>
      <c r="AQ159" s="3">
        <v>91971</v>
      </c>
      <c r="AR159" s="3">
        <v>65282</v>
      </c>
      <c r="AS159" s="3">
        <v>0</v>
      </c>
      <c r="AT159" s="3">
        <v>0</v>
      </c>
      <c r="AU159" s="3">
        <v>76028</v>
      </c>
      <c r="AV159" s="3">
        <v>0</v>
      </c>
      <c r="AW159" s="3">
        <v>8681</v>
      </c>
      <c r="AX159" s="3">
        <v>7716</v>
      </c>
      <c r="AY159" s="3">
        <v>350</v>
      </c>
      <c r="AZ159" s="3">
        <v>0</v>
      </c>
      <c r="BA159" s="5">
        <v>4404736.74</v>
      </c>
      <c r="BB159" s="3">
        <v>3964453</v>
      </c>
      <c r="BC159" s="3">
        <v>0</v>
      </c>
      <c r="BD159" s="3">
        <v>0</v>
      </c>
      <c r="BE159" s="3">
        <v>28934</v>
      </c>
      <c r="BF159" s="3">
        <v>28047</v>
      </c>
      <c r="BG159" s="5">
        <v>11923.04</v>
      </c>
      <c r="BH159" s="3">
        <v>13487</v>
      </c>
      <c r="BI159" s="3">
        <v>125</v>
      </c>
      <c r="BJ159" s="3">
        <v>0</v>
      </c>
      <c r="BK159" s="3">
        <v>0</v>
      </c>
      <c r="BL159" s="3">
        <v>7151</v>
      </c>
      <c r="BM159" s="3">
        <v>1170</v>
      </c>
      <c r="BN159" s="3">
        <v>0</v>
      </c>
      <c r="BO159" s="3">
        <v>537600</v>
      </c>
      <c r="BP159" s="3">
        <v>515840</v>
      </c>
      <c r="BQ159" s="3">
        <v>5787</v>
      </c>
      <c r="BR159" s="3">
        <v>0</v>
      </c>
      <c r="BS159" s="3">
        <v>0</v>
      </c>
      <c r="BT159" s="3">
        <v>0</v>
      </c>
      <c r="BU159" s="5">
        <v>3027.13</v>
      </c>
      <c r="BV159" s="3">
        <v>3000</v>
      </c>
      <c r="BW159" s="3">
        <v>0</v>
      </c>
      <c r="BX159" s="3">
        <v>0</v>
      </c>
      <c r="BY159" s="3">
        <v>79200</v>
      </c>
      <c r="BZ159" s="3">
        <v>83340</v>
      </c>
      <c r="CA159" s="3">
        <v>0</v>
      </c>
      <c r="CB159" s="3">
        <v>0</v>
      </c>
      <c r="CC159" s="3">
        <v>28240</v>
      </c>
      <c r="CD159" s="3">
        <v>25375</v>
      </c>
      <c r="CE159" s="5">
        <v>696006.17</v>
      </c>
      <c r="CF159" s="3">
        <v>676240</v>
      </c>
      <c r="CG159" s="5">
        <v>1058481.68</v>
      </c>
      <c r="CH159" s="3">
        <v>836815</v>
      </c>
      <c r="CI159" s="3">
        <v>0</v>
      </c>
      <c r="CJ159" s="3">
        <v>0</v>
      </c>
      <c r="CK159" s="3">
        <v>0</v>
      </c>
      <c r="CL159" s="3">
        <v>0</v>
      </c>
      <c r="CM159" s="3">
        <v>0</v>
      </c>
      <c r="CN159" s="3">
        <v>0</v>
      </c>
      <c r="CO159" s="3">
        <v>1400</v>
      </c>
      <c r="CP159" s="3">
        <v>0</v>
      </c>
      <c r="CQ159" s="5">
        <v>375745.18</v>
      </c>
      <c r="CR159" s="3">
        <v>2019028</v>
      </c>
      <c r="CS159" s="3">
        <v>0</v>
      </c>
      <c r="CT159" s="3">
        <v>0</v>
      </c>
      <c r="CU159" s="5">
        <v>377145.18</v>
      </c>
      <c r="CV159" s="3">
        <v>2019028</v>
      </c>
      <c r="CW159" s="5">
        <v>6536369.77</v>
      </c>
      <c r="CX159" s="3">
        <v>7496536</v>
      </c>
      <c r="CY159" s="5">
        <v>2779783.91</v>
      </c>
      <c r="CZ159" s="3">
        <v>2536369</v>
      </c>
      <c r="DA159" s="5">
        <v>265434.94</v>
      </c>
      <c r="DB159" s="3">
        <v>278875</v>
      </c>
      <c r="DC159" s="5">
        <v>142028.84</v>
      </c>
      <c r="DD159" s="3">
        <v>151856</v>
      </c>
      <c r="DE159" s="3">
        <v>0</v>
      </c>
      <c r="DF159" s="3">
        <v>0</v>
      </c>
      <c r="DG159" s="5">
        <v>277866.59</v>
      </c>
      <c r="DH159" s="3">
        <v>296061</v>
      </c>
      <c r="DI159" s="3">
        <v>117072</v>
      </c>
      <c r="DJ159" s="3">
        <v>141077</v>
      </c>
      <c r="DK159" s="5">
        <v>3582186.28</v>
      </c>
      <c r="DL159" s="3">
        <v>3404238</v>
      </c>
      <c r="DM159" s="5">
        <v>308020.43</v>
      </c>
      <c r="DN159" s="3">
        <v>303719</v>
      </c>
      <c r="DO159" s="5">
        <v>52482.85</v>
      </c>
      <c r="DP159" s="3">
        <v>53070</v>
      </c>
      <c r="DQ159" s="5">
        <v>852138.45</v>
      </c>
      <c r="DR159" s="3">
        <v>654596</v>
      </c>
      <c r="DS159" s="5">
        <v>196217.18</v>
      </c>
      <c r="DT159" s="3">
        <v>202160</v>
      </c>
      <c r="DU159" s="3">
        <v>0</v>
      </c>
      <c r="DV159" s="3">
        <v>0</v>
      </c>
      <c r="DW159" s="5">
        <v>1408858.91</v>
      </c>
      <c r="DX159" s="3">
        <v>1213545</v>
      </c>
      <c r="DY159" s="5">
        <v>203415.24</v>
      </c>
      <c r="DZ159" s="3">
        <v>239977</v>
      </c>
      <c r="EA159" s="5">
        <v>570284.16</v>
      </c>
      <c r="EB159" s="3">
        <v>634646</v>
      </c>
      <c r="EC159" s="5">
        <v>315997.52</v>
      </c>
      <c r="ED159" s="3">
        <v>320434</v>
      </c>
      <c r="EE159" s="5">
        <v>1089696.92</v>
      </c>
      <c r="EF159" s="3">
        <v>1195057</v>
      </c>
      <c r="EG159" s="5">
        <v>310575.47</v>
      </c>
      <c r="EH159" s="3">
        <v>302110</v>
      </c>
      <c r="EI159" s="3">
        <v>0</v>
      </c>
      <c r="EJ159" s="3">
        <v>0</v>
      </c>
      <c r="EK159" s="3">
        <v>0</v>
      </c>
      <c r="EL159" s="3">
        <v>200</v>
      </c>
      <c r="EM159" s="3">
        <v>0</v>
      </c>
      <c r="EN159" s="3">
        <v>0</v>
      </c>
      <c r="EO159" s="5">
        <v>310575.47</v>
      </c>
      <c r="EP159" s="3">
        <v>302310</v>
      </c>
      <c r="EQ159" s="3">
        <v>0</v>
      </c>
      <c r="ER159" s="3">
        <v>1750000</v>
      </c>
      <c r="ES159" s="5">
        <v>170520.9</v>
      </c>
      <c r="ET159" s="3">
        <v>150396</v>
      </c>
      <c r="EU159" s="3">
        <v>0</v>
      </c>
      <c r="EV159" s="3">
        <v>0</v>
      </c>
      <c r="EW159" s="3">
        <v>0</v>
      </c>
      <c r="EX159" s="3">
        <v>0</v>
      </c>
      <c r="EY159" s="3">
        <v>0</v>
      </c>
      <c r="EZ159" s="3">
        <v>0</v>
      </c>
      <c r="FA159" s="5">
        <v>6561838.48</v>
      </c>
      <c r="FB159" s="3">
        <v>8015546</v>
      </c>
      <c r="FC159" s="5">
        <v>292969.3</v>
      </c>
      <c r="FD159" s="3">
        <v>1905896</v>
      </c>
      <c r="FE159" s="5">
        <v>170520.9</v>
      </c>
      <c r="FF159" s="3">
        <v>150396</v>
      </c>
      <c r="FG159" s="5">
        <v>6098348.28</v>
      </c>
      <c r="FH159" s="3">
        <v>5959254</v>
      </c>
      <c r="FI159" s="5">
        <v>649128.95</v>
      </c>
      <c r="FJ159" s="4"/>
      <c r="FK159" s="5">
        <v>5449219.33</v>
      </c>
      <c r="FL159" s="4"/>
      <c r="FM159" s="3">
        <v>8449</v>
      </c>
      <c r="FN159" s="4"/>
      <c r="FO159" s="5">
        <v>56.77</v>
      </c>
      <c r="FP159" s="4"/>
      <c r="FQ159" s="3">
        <v>37785</v>
      </c>
      <c r="FR159" s="4"/>
      <c r="FS159" s="5">
        <v>61.27</v>
      </c>
      <c r="FT159" s="4"/>
      <c r="FU159" s="3">
        <v>40411</v>
      </c>
      <c r="FV159" s="4"/>
      <c r="FW159" s="5">
        <v>1711350.63</v>
      </c>
      <c r="FX159" s="4"/>
      <c r="FY159" s="5">
        <v>89918.32</v>
      </c>
      <c r="FZ159" s="4"/>
      <c r="GA159" s="3">
        <v>0</v>
      </c>
      <c r="GB159" s="4"/>
      <c r="GC159" s="5">
        <v>1621432.31</v>
      </c>
      <c r="GD159" s="4"/>
      <c r="GE159" s="5">
        <v>1590.34</v>
      </c>
      <c r="GF159" s="4"/>
      <c r="GG159" s="3">
        <v>0</v>
      </c>
      <c r="GH159" s="4"/>
      <c r="GI159" s="4"/>
      <c r="GJ159" s="4"/>
    </row>
    <row r="160" spans="1:192" ht="12.75">
      <c r="A160" s="2" t="s">
        <v>305</v>
      </c>
      <c r="B160" s="2" t="s">
        <v>306</v>
      </c>
      <c r="C160" s="3">
        <v>322</v>
      </c>
      <c r="D160" s="4"/>
      <c r="E160" s="5">
        <v>524.23</v>
      </c>
      <c r="F160" s="4"/>
      <c r="G160" s="31">
        <v>-0.07</v>
      </c>
      <c r="H160" s="4"/>
      <c r="I160" s="5">
        <v>559.79</v>
      </c>
      <c r="J160" s="4"/>
      <c r="K160" s="5">
        <v>587.36</v>
      </c>
      <c r="L160" s="4"/>
      <c r="M160" s="3">
        <v>24570114</v>
      </c>
      <c r="N160" s="4"/>
      <c r="O160" s="24">
        <v>25</v>
      </c>
      <c r="P160" s="25"/>
      <c r="Q160" s="24">
        <v>25</v>
      </c>
      <c r="R160" s="25"/>
      <c r="S160" s="24">
        <v>0</v>
      </c>
      <c r="T160" s="25"/>
      <c r="U160" s="24">
        <v>0</v>
      </c>
      <c r="V160" s="25"/>
      <c r="W160" s="24">
        <v>8.7</v>
      </c>
      <c r="X160" s="25"/>
      <c r="Y160" s="24">
        <v>33.7</v>
      </c>
      <c r="Z160" s="25"/>
      <c r="AA160" s="5">
        <v>3113952.54</v>
      </c>
      <c r="AB160" s="4"/>
      <c r="AC160" s="5">
        <v>781240.13</v>
      </c>
      <c r="AD160" s="3">
        <v>732500</v>
      </c>
      <c r="AE160" s="5">
        <v>264990.69</v>
      </c>
      <c r="AF160" s="3">
        <v>152500</v>
      </c>
      <c r="AG160" s="5">
        <v>8.96</v>
      </c>
      <c r="AH160" s="3">
        <v>0</v>
      </c>
      <c r="AI160" s="3">
        <v>2496557</v>
      </c>
      <c r="AJ160" s="3">
        <v>2286446</v>
      </c>
      <c r="AK160" s="3">
        <v>0</v>
      </c>
      <c r="AL160" s="3">
        <v>28653</v>
      </c>
      <c r="AM160" s="3">
        <v>0</v>
      </c>
      <c r="AN160" s="3">
        <v>0</v>
      </c>
      <c r="AO160" s="3">
        <v>0</v>
      </c>
      <c r="AP160" s="3">
        <v>0</v>
      </c>
      <c r="AQ160" s="3">
        <v>30798</v>
      </c>
      <c r="AR160" s="3">
        <v>73003</v>
      </c>
      <c r="AS160" s="3">
        <v>0</v>
      </c>
      <c r="AT160" s="3">
        <v>0</v>
      </c>
      <c r="AU160" s="3">
        <v>0</v>
      </c>
      <c r="AV160" s="3">
        <v>0</v>
      </c>
      <c r="AW160" s="3">
        <v>77748</v>
      </c>
      <c r="AX160" s="3">
        <v>69109</v>
      </c>
      <c r="AY160" s="3">
        <v>350</v>
      </c>
      <c r="AZ160" s="3">
        <v>0</v>
      </c>
      <c r="BA160" s="5">
        <v>3651692.78</v>
      </c>
      <c r="BB160" s="3">
        <v>3342211</v>
      </c>
      <c r="BC160" s="3">
        <v>0</v>
      </c>
      <c r="BD160" s="3">
        <v>0</v>
      </c>
      <c r="BE160" s="3">
        <v>24217</v>
      </c>
      <c r="BF160" s="3">
        <v>23209</v>
      </c>
      <c r="BG160" s="5">
        <v>11441.67</v>
      </c>
      <c r="BH160" s="3">
        <v>0</v>
      </c>
      <c r="BI160" s="3">
        <v>100</v>
      </c>
      <c r="BJ160" s="3">
        <v>0</v>
      </c>
      <c r="BK160" s="3">
        <v>10758</v>
      </c>
      <c r="BL160" s="3">
        <v>13814</v>
      </c>
      <c r="BM160" s="3">
        <v>1365</v>
      </c>
      <c r="BN160" s="3">
        <v>0</v>
      </c>
      <c r="BO160" s="3">
        <v>404160</v>
      </c>
      <c r="BP160" s="3">
        <v>386880</v>
      </c>
      <c r="BQ160" s="3">
        <v>6335</v>
      </c>
      <c r="BR160" s="3">
        <v>0</v>
      </c>
      <c r="BS160" s="3">
        <v>0</v>
      </c>
      <c r="BT160" s="3">
        <v>0</v>
      </c>
      <c r="BU160" s="5">
        <v>2550.79</v>
      </c>
      <c r="BV160" s="3">
        <v>3000</v>
      </c>
      <c r="BW160" s="3">
        <v>0</v>
      </c>
      <c r="BX160" s="3">
        <v>0</v>
      </c>
      <c r="BY160" s="3">
        <v>0</v>
      </c>
      <c r="BZ160" s="3">
        <v>0</v>
      </c>
      <c r="CA160" s="3">
        <v>0</v>
      </c>
      <c r="CB160" s="3">
        <v>0</v>
      </c>
      <c r="CC160" s="5">
        <v>431806.35</v>
      </c>
      <c r="CD160" s="3">
        <v>29076</v>
      </c>
      <c r="CE160" s="5">
        <v>892733.81</v>
      </c>
      <c r="CF160" s="3">
        <v>455979</v>
      </c>
      <c r="CG160" s="5">
        <v>1106142.46</v>
      </c>
      <c r="CH160" s="3">
        <v>1061510</v>
      </c>
      <c r="CI160" s="5">
        <v>991702.08</v>
      </c>
      <c r="CJ160" s="3">
        <v>0</v>
      </c>
      <c r="CK160" s="3">
        <v>0</v>
      </c>
      <c r="CL160" s="3">
        <v>0</v>
      </c>
      <c r="CM160" s="3">
        <v>0</v>
      </c>
      <c r="CN160" s="3">
        <v>0</v>
      </c>
      <c r="CO160" s="3">
        <v>0</v>
      </c>
      <c r="CP160" s="3">
        <v>0</v>
      </c>
      <c r="CQ160" s="5">
        <v>12266.85</v>
      </c>
      <c r="CR160" s="3">
        <v>0</v>
      </c>
      <c r="CS160" s="3">
        <v>0</v>
      </c>
      <c r="CT160" s="3">
        <v>0</v>
      </c>
      <c r="CU160" s="5">
        <v>1003968.93</v>
      </c>
      <c r="CV160" s="3">
        <v>0</v>
      </c>
      <c r="CW160" s="5">
        <v>6654537.98</v>
      </c>
      <c r="CX160" s="3">
        <v>4859700</v>
      </c>
      <c r="CY160" s="5">
        <v>2338874.47</v>
      </c>
      <c r="CZ160" s="5">
        <v>2066567.33</v>
      </c>
      <c r="DA160" s="5">
        <v>443276.74</v>
      </c>
      <c r="DB160" s="5">
        <v>407742.7</v>
      </c>
      <c r="DC160" s="5">
        <v>203271.82</v>
      </c>
      <c r="DD160" s="5">
        <v>161688.29</v>
      </c>
      <c r="DE160" s="3">
        <v>0</v>
      </c>
      <c r="DF160" s="3">
        <v>0</v>
      </c>
      <c r="DG160" s="5">
        <v>281836.67</v>
      </c>
      <c r="DH160" s="5">
        <v>254510.16</v>
      </c>
      <c r="DI160" s="5">
        <v>38911.45</v>
      </c>
      <c r="DJ160" s="5">
        <v>57092.43</v>
      </c>
      <c r="DK160" s="5">
        <v>3306171.15</v>
      </c>
      <c r="DL160" s="5">
        <v>2947600.91</v>
      </c>
      <c r="DM160" s="5">
        <v>131386.08</v>
      </c>
      <c r="DN160" s="5">
        <v>134377.76</v>
      </c>
      <c r="DO160" s="5">
        <v>168359.39</v>
      </c>
      <c r="DP160" s="5">
        <v>117268.55</v>
      </c>
      <c r="DQ160" s="5">
        <v>584214.29</v>
      </c>
      <c r="DR160" s="3">
        <v>457972</v>
      </c>
      <c r="DS160" s="5">
        <v>350047.01</v>
      </c>
      <c r="DT160" s="5">
        <v>290560.33</v>
      </c>
      <c r="DU160" s="5">
        <v>2301.74</v>
      </c>
      <c r="DV160" s="3">
        <v>3000</v>
      </c>
      <c r="DW160" s="5">
        <v>1236308.51</v>
      </c>
      <c r="DX160" s="5">
        <v>1003178.64</v>
      </c>
      <c r="DY160" s="5">
        <v>244243.95</v>
      </c>
      <c r="DZ160" s="5">
        <v>224446.33</v>
      </c>
      <c r="EA160" s="5">
        <v>156970.14</v>
      </c>
      <c r="EB160" s="5">
        <v>231758.78</v>
      </c>
      <c r="EC160" s="5">
        <v>163623.33</v>
      </c>
      <c r="ED160" s="5">
        <v>161469.42</v>
      </c>
      <c r="EE160" s="5">
        <v>564837.42</v>
      </c>
      <c r="EF160" s="5">
        <v>617674.53</v>
      </c>
      <c r="EG160" s="5">
        <v>271713.41</v>
      </c>
      <c r="EH160" s="3">
        <v>294444</v>
      </c>
      <c r="EI160" s="3">
        <v>0</v>
      </c>
      <c r="EJ160" s="3">
        <v>0</v>
      </c>
      <c r="EK160" s="5">
        <v>607.23</v>
      </c>
      <c r="EL160" s="3">
        <v>1651</v>
      </c>
      <c r="EM160" s="3">
        <v>0</v>
      </c>
      <c r="EN160" s="3">
        <v>0</v>
      </c>
      <c r="EO160" s="5">
        <v>272320.64</v>
      </c>
      <c r="EP160" s="3">
        <v>296095</v>
      </c>
      <c r="EQ160" s="5">
        <v>660750.42</v>
      </c>
      <c r="ER160" s="3">
        <v>0</v>
      </c>
      <c r="ES160" s="5">
        <v>206790.4</v>
      </c>
      <c r="ET160" s="3">
        <v>304385</v>
      </c>
      <c r="EU160" s="3">
        <v>0</v>
      </c>
      <c r="EV160" s="3">
        <v>0</v>
      </c>
      <c r="EW160" s="3">
        <v>0</v>
      </c>
      <c r="EX160" s="3">
        <v>0</v>
      </c>
      <c r="EY160" s="3">
        <v>0</v>
      </c>
      <c r="EZ160" s="3">
        <v>0</v>
      </c>
      <c r="FA160" s="5">
        <v>6247178.54</v>
      </c>
      <c r="FB160" s="5">
        <v>5168934.08</v>
      </c>
      <c r="FC160" s="5">
        <v>892969.98</v>
      </c>
      <c r="FD160" s="3">
        <v>20200</v>
      </c>
      <c r="FE160" s="5">
        <v>206790.4</v>
      </c>
      <c r="FF160" s="3">
        <v>304385</v>
      </c>
      <c r="FG160" s="5">
        <v>5147418.16</v>
      </c>
      <c r="FH160" s="5">
        <v>4844349.08</v>
      </c>
      <c r="FI160" s="5">
        <v>412460.14</v>
      </c>
      <c r="FJ160" s="4"/>
      <c r="FK160" s="5">
        <v>4734958.02</v>
      </c>
      <c r="FL160" s="4"/>
      <c r="FM160" s="3">
        <v>9032</v>
      </c>
      <c r="FN160" s="4"/>
      <c r="FO160" s="5">
        <v>52.15</v>
      </c>
      <c r="FP160" s="4"/>
      <c r="FQ160" s="3">
        <v>34840</v>
      </c>
      <c r="FR160" s="4"/>
      <c r="FS160" s="5">
        <v>56.15</v>
      </c>
      <c r="FT160" s="4"/>
      <c r="FU160" s="3">
        <v>36339</v>
      </c>
      <c r="FV160" s="4"/>
      <c r="FW160" s="5">
        <v>1770495.81</v>
      </c>
      <c r="FX160" s="4"/>
      <c r="FY160" s="5">
        <v>123646.92</v>
      </c>
      <c r="FZ160" s="4"/>
      <c r="GA160" s="3">
        <v>0</v>
      </c>
      <c r="GB160" s="4"/>
      <c r="GC160" s="5">
        <v>1646848.89</v>
      </c>
      <c r="GD160" s="4"/>
      <c r="GE160" s="5">
        <v>762066.01</v>
      </c>
      <c r="GF160" s="4"/>
      <c r="GG160" s="3">
        <v>0</v>
      </c>
      <c r="GH160" s="4"/>
      <c r="GI160" s="4"/>
      <c r="GJ160" s="4"/>
    </row>
    <row r="161" spans="1:192" ht="12.75">
      <c r="A161" s="2" t="s">
        <v>307</v>
      </c>
      <c r="B161" s="2" t="s">
        <v>308</v>
      </c>
      <c r="C161" s="3">
        <v>332</v>
      </c>
      <c r="D161" s="4"/>
      <c r="E161" s="5">
        <v>564.56</v>
      </c>
      <c r="F161" s="4"/>
      <c r="G161" s="31">
        <v>0.05</v>
      </c>
      <c r="H161" s="4"/>
      <c r="I161" s="5">
        <v>590.73</v>
      </c>
      <c r="J161" s="4"/>
      <c r="K161" s="5">
        <v>597.54</v>
      </c>
      <c r="L161" s="4"/>
      <c r="M161" s="3">
        <v>51270825</v>
      </c>
      <c r="N161" s="4"/>
      <c r="O161" s="24">
        <v>25</v>
      </c>
      <c r="P161" s="25"/>
      <c r="Q161" s="24">
        <v>25</v>
      </c>
      <c r="R161" s="25"/>
      <c r="S161" s="24">
        <v>0</v>
      </c>
      <c r="T161" s="25"/>
      <c r="U161" s="24">
        <v>0</v>
      </c>
      <c r="V161" s="25"/>
      <c r="W161" s="24">
        <v>9</v>
      </c>
      <c r="X161" s="25"/>
      <c r="Y161" s="24">
        <v>34</v>
      </c>
      <c r="Z161" s="25"/>
      <c r="AA161" s="5">
        <v>3590865.96</v>
      </c>
      <c r="AB161" s="4"/>
      <c r="AC161" s="5">
        <v>1398238.16</v>
      </c>
      <c r="AD161" s="3">
        <v>1636803</v>
      </c>
      <c r="AE161" s="5">
        <v>317702.28</v>
      </c>
      <c r="AF161" s="3">
        <v>233850</v>
      </c>
      <c r="AG161" s="5">
        <v>2723.07</v>
      </c>
      <c r="AH161" s="3">
        <v>2500</v>
      </c>
      <c r="AI161" s="3">
        <v>1925260</v>
      </c>
      <c r="AJ161" s="3">
        <v>1723529</v>
      </c>
      <c r="AK161" s="3">
        <v>0</v>
      </c>
      <c r="AL161" s="3">
        <v>30188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1000</v>
      </c>
      <c r="BA161" s="5">
        <v>3643923.51</v>
      </c>
      <c r="BB161" s="3">
        <v>3627870</v>
      </c>
      <c r="BC161" s="3">
        <v>0</v>
      </c>
      <c r="BD161" s="3">
        <v>0</v>
      </c>
      <c r="BE161" s="3">
        <v>24637</v>
      </c>
      <c r="BF161" s="3">
        <v>24453</v>
      </c>
      <c r="BG161" s="5">
        <v>6856.17</v>
      </c>
      <c r="BH161" s="3">
        <v>1000</v>
      </c>
      <c r="BI161" s="3">
        <v>0</v>
      </c>
      <c r="BJ161" s="3">
        <v>0</v>
      </c>
      <c r="BK161" s="3">
        <v>16575</v>
      </c>
      <c r="BL161" s="3">
        <v>9914</v>
      </c>
      <c r="BM161" s="3">
        <v>0</v>
      </c>
      <c r="BN161" s="3">
        <v>0</v>
      </c>
      <c r="BO161" s="3">
        <v>174720</v>
      </c>
      <c r="BP161" s="3">
        <v>189472</v>
      </c>
      <c r="BQ161" s="3">
        <v>35895</v>
      </c>
      <c r="BR161" s="3">
        <v>35000</v>
      </c>
      <c r="BS161" s="3">
        <v>0</v>
      </c>
      <c r="BT161" s="3">
        <v>0</v>
      </c>
      <c r="BU161" s="5">
        <v>2426.28</v>
      </c>
      <c r="BV161" s="3">
        <v>2000</v>
      </c>
      <c r="BW161" s="3">
        <v>0</v>
      </c>
      <c r="BX161" s="3">
        <v>0</v>
      </c>
      <c r="BY161" s="3">
        <v>0</v>
      </c>
      <c r="BZ161" s="3">
        <v>0</v>
      </c>
      <c r="CA161" s="3">
        <v>0</v>
      </c>
      <c r="CB161" s="3">
        <v>0</v>
      </c>
      <c r="CC161" s="3">
        <v>16756</v>
      </c>
      <c r="CD161" s="3">
        <v>20115</v>
      </c>
      <c r="CE161" s="5">
        <v>277865.45</v>
      </c>
      <c r="CF161" s="3">
        <v>281954</v>
      </c>
      <c r="CG161" s="5">
        <v>1154353.28</v>
      </c>
      <c r="CH161" s="3">
        <v>958771</v>
      </c>
      <c r="CI161" s="5">
        <v>100.13</v>
      </c>
      <c r="CJ161" s="3">
        <v>0</v>
      </c>
      <c r="CK161" s="3">
        <v>0</v>
      </c>
      <c r="CL161" s="3">
        <v>0</v>
      </c>
      <c r="CM161" s="3">
        <v>0</v>
      </c>
      <c r="CN161" s="3">
        <v>0</v>
      </c>
      <c r="CO161" s="3">
        <v>0</v>
      </c>
      <c r="CP161" s="3">
        <v>0</v>
      </c>
      <c r="CQ161" s="3">
        <v>0</v>
      </c>
      <c r="CR161" s="3">
        <v>0</v>
      </c>
      <c r="CS161" s="3">
        <v>0</v>
      </c>
      <c r="CT161" s="3">
        <v>0</v>
      </c>
      <c r="CU161" s="5">
        <v>100.13</v>
      </c>
      <c r="CV161" s="3">
        <v>0</v>
      </c>
      <c r="CW161" s="5">
        <v>5076242.37</v>
      </c>
      <c r="CX161" s="3">
        <v>4868595</v>
      </c>
      <c r="CY161" s="5">
        <v>1820210.54</v>
      </c>
      <c r="CZ161" s="5">
        <v>1744544.44</v>
      </c>
      <c r="DA161" s="5">
        <v>255054.6</v>
      </c>
      <c r="DB161" s="5">
        <v>259195.27</v>
      </c>
      <c r="DC161" s="5">
        <v>162067.88</v>
      </c>
      <c r="DD161" s="5">
        <v>183190.86</v>
      </c>
      <c r="DE161" s="3">
        <v>0</v>
      </c>
      <c r="DF161" s="3">
        <v>0</v>
      </c>
      <c r="DG161" s="5">
        <v>136316.69</v>
      </c>
      <c r="DH161" s="5">
        <v>136416.02</v>
      </c>
      <c r="DI161" s="5">
        <v>249394.21</v>
      </c>
      <c r="DJ161" s="5">
        <v>276827.04</v>
      </c>
      <c r="DK161" s="5">
        <v>2623043.92</v>
      </c>
      <c r="DL161" s="5">
        <v>2600173.63</v>
      </c>
      <c r="DM161" s="5">
        <v>159032.01</v>
      </c>
      <c r="DN161" s="5">
        <v>168957.71</v>
      </c>
      <c r="DO161" s="5">
        <v>52405.96</v>
      </c>
      <c r="DP161" s="5">
        <v>52739.26</v>
      </c>
      <c r="DQ161" s="5">
        <v>499506.77</v>
      </c>
      <c r="DR161" s="5">
        <v>513429.67</v>
      </c>
      <c r="DS161" s="5">
        <v>199293.37</v>
      </c>
      <c r="DT161" s="5">
        <v>242495.46</v>
      </c>
      <c r="DU161" s="3">
        <v>0</v>
      </c>
      <c r="DV161" s="3">
        <v>0</v>
      </c>
      <c r="DW161" s="5">
        <v>910238.11</v>
      </c>
      <c r="DX161" s="5">
        <v>977622.1</v>
      </c>
      <c r="DY161" s="5">
        <v>179192.89</v>
      </c>
      <c r="DZ161" s="5">
        <v>176339.19</v>
      </c>
      <c r="EA161" s="5">
        <v>276636.08</v>
      </c>
      <c r="EB161" s="5">
        <v>307605.05</v>
      </c>
      <c r="EC161" s="5">
        <v>226425.89</v>
      </c>
      <c r="ED161" s="5">
        <v>225012.4</v>
      </c>
      <c r="EE161" s="5">
        <v>682254.86</v>
      </c>
      <c r="EF161" s="5">
        <v>708956.64</v>
      </c>
      <c r="EG161" s="5">
        <v>273733.84</v>
      </c>
      <c r="EH161" s="5">
        <v>265683.52</v>
      </c>
      <c r="EI161" s="3">
        <v>0</v>
      </c>
      <c r="EJ161" s="3">
        <v>0</v>
      </c>
      <c r="EK161" s="3">
        <v>0</v>
      </c>
      <c r="EL161" s="3">
        <v>500</v>
      </c>
      <c r="EM161" s="3">
        <v>0</v>
      </c>
      <c r="EN161" s="3">
        <v>0</v>
      </c>
      <c r="EO161" s="5">
        <v>273733.84</v>
      </c>
      <c r="EP161" s="5">
        <v>266183.52</v>
      </c>
      <c r="EQ161" s="5">
        <v>655310.3</v>
      </c>
      <c r="ER161" s="3">
        <v>1000000</v>
      </c>
      <c r="ES161" s="5">
        <v>276684.19</v>
      </c>
      <c r="ET161" s="5">
        <v>285165.19</v>
      </c>
      <c r="EU161" s="3">
        <v>0</v>
      </c>
      <c r="EV161" s="3">
        <v>0</v>
      </c>
      <c r="EW161" s="3">
        <v>0</v>
      </c>
      <c r="EX161" s="3">
        <v>0</v>
      </c>
      <c r="EY161" s="3">
        <v>0</v>
      </c>
      <c r="EZ161" s="3">
        <v>0</v>
      </c>
      <c r="FA161" s="5">
        <v>5421265.22</v>
      </c>
      <c r="FB161" s="5">
        <v>5838101.08</v>
      </c>
      <c r="FC161" s="5">
        <v>715384.01</v>
      </c>
      <c r="FD161" s="3">
        <v>1034300</v>
      </c>
      <c r="FE161" s="5">
        <v>276684.19</v>
      </c>
      <c r="FF161" s="5">
        <v>285165.19</v>
      </c>
      <c r="FG161" s="5">
        <v>4429197.02</v>
      </c>
      <c r="FH161" s="5">
        <v>4518635.89</v>
      </c>
      <c r="FI161" s="5">
        <v>317051.78</v>
      </c>
      <c r="FJ161" s="4"/>
      <c r="FK161" s="5">
        <v>4112145.24</v>
      </c>
      <c r="FL161" s="4"/>
      <c r="FM161" s="3">
        <v>7283</v>
      </c>
      <c r="FN161" s="4"/>
      <c r="FO161" s="5">
        <v>46.08</v>
      </c>
      <c r="FP161" s="4"/>
      <c r="FQ161" s="3">
        <v>38461</v>
      </c>
      <c r="FR161" s="4"/>
      <c r="FS161" s="5">
        <v>49.92</v>
      </c>
      <c r="FT161" s="4"/>
      <c r="FU161" s="3">
        <v>40917</v>
      </c>
      <c r="FV161" s="4"/>
      <c r="FW161" s="5">
        <v>1518111.54</v>
      </c>
      <c r="FX161" s="4"/>
      <c r="FY161" s="5">
        <v>20826.25</v>
      </c>
      <c r="FZ161" s="4"/>
      <c r="GA161" s="3">
        <v>0</v>
      </c>
      <c r="GB161" s="4"/>
      <c r="GC161" s="5">
        <v>1497285.29</v>
      </c>
      <c r="GD161" s="4"/>
      <c r="GE161" s="5">
        <v>1383300.09</v>
      </c>
      <c r="GF161" s="4"/>
      <c r="GG161" s="3">
        <v>0</v>
      </c>
      <c r="GH161" s="4"/>
      <c r="GI161" s="4"/>
      <c r="GJ161" s="4"/>
    </row>
    <row r="162" spans="1:192" ht="12.75">
      <c r="A162" s="2" t="s">
        <v>309</v>
      </c>
      <c r="B162" s="2" t="s">
        <v>310</v>
      </c>
      <c r="C162" s="3">
        <v>282</v>
      </c>
      <c r="D162" s="4"/>
      <c r="E162" s="5">
        <v>1008.28</v>
      </c>
      <c r="F162" s="4"/>
      <c r="G162" s="31">
        <v>-0.03</v>
      </c>
      <c r="H162" s="4"/>
      <c r="I162" s="5">
        <v>1041.11</v>
      </c>
      <c r="J162" s="4"/>
      <c r="K162" s="5">
        <v>1046.57</v>
      </c>
      <c r="L162" s="4"/>
      <c r="M162" s="3">
        <v>51582107</v>
      </c>
      <c r="N162" s="4"/>
      <c r="O162" s="24">
        <v>25</v>
      </c>
      <c r="P162" s="25"/>
      <c r="Q162" s="24">
        <v>25</v>
      </c>
      <c r="R162" s="25"/>
      <c r="S162" s="24">
        <v>0</v>
      </c>
      <c r="T162" s="25"/>
      <c r="U162" s="24">
        <v>0</v>
      </c>
      <c r="V162" s="25"/>
      <c r="W162" s="24">
        <v>10.1</v>
      </c>
      <c r="X162" s="25"/>
      <c r="Y162" s="24">
        <v>35.1</v>
      </c>
      <c r="Z162" s="25"/>
      <c r="AA162" s="5">
        <v>5618790.14</v>
      </c>
      <c r="AB162" s="4"/>
      <c r="AC162" s="5">
        <v>1710579.9</v>
      </c>
      <c r="AD162" s="3">
        <v>1802028</v>
      </c>
      <c r="AE162" s="5">
        <v>363156.91</v>
      </c>
      <c r="AF162" s="3">
        <v>414870</v>
      </c>
      <c r="AG162" s="3">
        <v>0</v>
      </c>
      <c r="AH162" s="3">
        <v>0</v>
      </c>
      <c r="AI162" s="3">
        <v>4698190</v>
      </c>
      <c r="AJ162" s="3">
        <v>4685595</v>
      </c>
      <c r="AK162" s="3">
        <v>0</v>
      </c>
      <c r="AL162" s="3">
        <v>53220</v>
      </c>
      <c r="AM162" s="3">
        <v>0</v>
      </c>
      <c r="AN162" s="3">
        <v>0</v>
      </c>
      <c r="AO162" s="3">
        <v>0</v>
      </c>
      <c r="AP162" s="3">
        <v>0</v>
      </c>
      <c r="AQ162" s="3">
        <v>137802</v>
      </c>
      <c r="AR162" s="3">
        <v>8693</v>
      </c>
      <c r="AS162" s="3">
        <v>0</v>
      </c>
      <c r="AT162" s="3">
        <v>0</v>
      </c>
      <c r="AU162" s="3">
        <v>0</v>
      </c>
      <c r="AV162" s="3">
        <v>0</v>
      </c>
      <c r="AW162" s="3">
        <v>60529</v>
      </c>
      <c r="AX162" s="3">
        <v>53804</v>
      </c>
      <c r="AY162" s="3">
        <v>0</v>
      </c>
      <c r="AZ162" s="3">
        <v>0</v>
      </c>
      <c r="BA162" s="5">
        <v>6970257.81</v>
      </c>
      <c r="BB162" s="3">
        <v>7018210</v>
      </c>
      <c r="BC162" s="3">
        <v>0</v>
      </c>
      <c r="BD162" s="3">
        <v>0</v>
      </c>
      <c r="BE162" s="3">
        <v>43150</v>
      </c>
      <c r="BF162" s="3">
        <v>43108</v>
      </c>
      <c r="BG162" s="5">
        <v>11823.4</v>
      </c>
      <c r="BH162" s="3">
        <v>3000</v>
      </c>
      <c r="BI162" s="3">
        <v>50</v>
      </c>
      <c r="BJ162" s="3">
        <v>0</v>
      </c>
      <c r="BK162" s="3">
        <v>49595</v>
      </c>
      <c r="BL162" s="3">
        <v>33926</v>
      </c>
      <c r="BM162" s="3">
        <v>3900</v>
      </c>
      <c r="BN162" s="3">
        <v>0</v>
      </c>
      <c r="BO162" s="3">
        <v>324000</v>
      </c>
      <c r="BP162" s="3">
        <v>731104</v>
      </c>
      <c r="BQ162" s="3">
        <v>16033</v>
      </c>
      <c r="BR162" s="3">
        <v>7536</v>
      </c>
      <c r="BS162" s="3">
        <v>0</v>
      </c>
      <c r="BT162" s="3">
        <v>0</v>
      </c>
      <c r="BU162" s="5">
        <v>4293.96</v>
      </c>
      <c r="BV162" s="3">
        <v>4500</v>
      </c>
      <c r="BW162" s="3">
        <v>0</v>
      </c>
      <c r="BX162" s="3">
        <v>0</v>
      </c>
      <c r="BY162" s="3">
        <v>0</v>
      </c>
      <c r="BZ162" s="3">
        <v>0</v>
      </c>
      <c r="CA162" s="3">
        <v>0</v>
      </c>
      <c r="CB162" s="3">
        <v>0</v>
      </c>
      <c r="CC162" s="3">
        <v>120235</v>
      </c>
      <c r="CD162" s="3">
        <v>115095</v>
      </c>
      <c r="CE162" s="5">
        <v>573080.36</v>
      </c>
      <c r="CF162" s="3">
        <v>938269</v>
      </c>
      <c r="CG162" s="5">
        <v>973557.96</v>
      </c>
      <c r="CH162" s="3">
        <v>949964</v>
      </c>
      <c r="CI162" s="3">
        <v>0</v>
      </c>
      <c r="CJ162" s="3">
        <v>0</v>
      </c>
      <c r="CK162" s="3">
        <v>0</v>
      </c>
      <c r="CL162" s="3">
        <v>0</v>
      </c>
      <c r="CM162" s="3">
        <v>0</v>
      </c>
      <c r="CN162" s="3">
        <v>0</v>
      </c>
      <c r="CO162" s="3">
        <v>3770</v>
      </c>
      <c r="CP162" s="3">
        <v>0</v>
      </c>
      <c r="CQ162" s="5">
        <v>17519.27</v>
      </c>
      <c r="CR162" s="3">
        <v>5000</v>
      </c>
      <c r="CS162" s="3">
        <v>0</v>
      </c>
      <c r="CT162" s="3">
        <v>0</v>
      </c>
      <c r="CU162" s="5">
        <v>21289.27</v>
      </c>
      <c r="CV162" s="3">
        <v>5000</v>
      </c>
      <c r="CW162" s="5">
        <v>8538185.4</v>
      </c>
      <c r="CX162" s="3">
        <v>8911443</v>
      </c>
      <c r="CY162" s="5">
        <v>2982575.35</v>
      </c>
      <c r="CZ162" s="5">
        <v>3139841.99</v>
      </c>
      <c r="DA162" s="5">
        <v>500205.03</v>
      </c>
      <c r="DB162" s="5">
        <v>513388.39</v>
      </c>
      <c r="DC162" s="5">
        <v>294792.6</v>
      </c>
      <c r="DD162" s="5">
        <v>272552.56</v>
      </c>
      <c r="DE162" s="3">
        <v>0</v>
      </c>
      <c r="DF162" s="3">
        <v>0</v>
      </c>
      <c r="DG162" s="5">
        <v>587485.47</v>
      </c>
      <c r="DH162" s="3">
        <v>633032</v>
      </c>
      <c r="DI162" s="5">
        <v>285439.33</v>
      </c>
      <c r="DJ162" s="5">
        <v>235747.89</v>
      </c>
      <c r="DK162" s="5">
        <v>4650497.78</v>
      </c>
      <c r="DL162" s="5">
        <v>4794562.83</v>
      </c>
      <c r="DM162" s="5">
        <v>313360.97</v>
      </c>
      <c r="DN162" s="5">
        <v>321016.66</v>
      </c>
      <c r="DO162" s="5">
        <v>322443.49</v>
      </c>
      <c r="DP162" s="5">
        <v>537345.42</v>
      </c>
      <c r="DQ162" s="5">
        <v>904672.12</v>
      </c>
      <c r="DR162" s="5">
        <v>838639.34</v>
      </c>
      <c r="DS162" s="5">
        <v>241914.5</v>
      </c>
      <c r="DT162" s="5">
        <v>278637.67</v>
      </c>
      <c r="DU162" s="5">
        <v>1669.47</v>
      </c>
      <c r="DV162" s="3">
        <v>2000</v>
      </c>
      <c r="DW162" s="5">
        <v>1784060.55</v>
      </c>
      <c r="DX162" s="5">
        <v>1977639.09</v>
      </c>
      <c r="DY162" s="5">
        <v>286821.48</v>
      </c>
      <c r="DZ162" s="5">
        <v>316072.37</v>
      </c>
      <c r="EA162" s="5">
        <v>379993.02</v>
      </c>
      <c r="EB162" s="5">
        <v>619552.51</v>
      </c>
      <c r="EC162" s="5">
        <v>433152.32</v>
      </c>
      <c r="ED162" s="5">
        <v>460789.7</v>
      </c>
      <c r="EE162" s="5">
        <v>1099966.82</v>
      </c>
      <c r="EF162" s="5">
        <v>1396414.58</v>
      </c>
      <c r="EG162" s="5">
        <v>491569.39</v>
      </c>
      <c r="EH162" s="3">
        <v>466600</v>
      </c>
      <c r="EI162" s="3">
        <v>0</v>
      </c>
      <c r="EJ162" s="3">
        <v>0</v>
      </c>
      <c r="EK162" s="3">
        <v>0</v>
      </c>
      <c r="EL162" s="3">
        <v>2400</v>
      </c>
      <c r="EM162" s="3">
        <v>0</v>
      </c>
      <c r="EN162" s="3">
        <v>0</v>
      </c>
      <c r="EO162" s="5">
        <v>491569.39</v>
      </c>
      <c r="EP162" s="3">
        <v>469000</v>
      </c>
      <c r="EQ162" s="5">
        <v>329878.91</v>
      </c>
      <c r="ER162" s="3">
        <v>0</v>
      </c>
      <c r="ES162" s="5">
        <v>407384.86</v>
      </c>
      <c r="ET162" s="3">
        <v>417025</v>
      </c>
      <c r="EU162" s="5">
        <v>9658.72</v>
      </c>
      <c r="EV162" s="3">
        <v>0</v>
      </c>
      <c r="EW162" s="3">
        <v>0</v>
      </c>
      <c r="EX162" s="3">
        <v>0</v>
      </c>
      <c r="EY162" s="5">
        <v>4192.28</v>
      </c>
      <c r="EZ162" s="3">
        <v>0</v>
      </c>
      <c r="FA162" s="5">
        <v>8777209.31</v>
      </c>
      <c r="FB162" s="5">
        <v>9054641.5</v>
      </c>
      <c r="FC162" s="5">
        <v>469811.69</v>
      </c>
      <c r="FD162" s="5">
        <v>441400.71</v>
      </c>
      <c r="FE162" s="5">
        <v>407384.86</v>
      </c>
      <c r="FF162" s="3">
        <v>417025</v>
      </c>
      <c r="FG162" s="5">
        <v>7900012.76</v>
      </c>
      <c r="FH162" s="5">
        <v>8196215.79</v>
      </c>
      <c r="FI162" s="5">
        <v>591108.6</v>
      </c>
      <c r="FJ162" s="4"/>
      <c r="FK162" s="5">
        <v>7308904.16</v>
      </c>
      <c r="FL162" s="4"/>
      <c r="FM162" s="3">
        <v>7248</v>
      </c>
      <c r="FN162" s="4"/>
      <c r="FO162" s="5">
        <v>77.73</v>
      </c>
      <c r="FP162" s="4"/>
      <c r="FQ162" s="3">
        <v>39626</v>
      </c>
      <c r="FR162" s="4"/>
      <c r="FS162" s="5">
        <v>83.86</v>
      </c>
      <c r="FT162" s="4"/>
      <c r="FU162" s="3">
        <v>41715</v>
      </c>
      <c r="FV162" s="4"/>
      <c r="FW162" s="5">
        <v>1020871.62</v>
      </c>
      <c r="FX162" s="4"/>
      <c r="FY162" s="5">
        <v>30551.84</v>
      </c>
      <c r="FZ162" s="4"/>
      <c r="GA162" s="3">
        <v>0</v>
      </c>
      <c r="GB162" s="4"/>
      <c r="GC162" s="5">
        <v>990319.78</v>
      </c>
      <c r="GD162" s="4"/>
      <c r="GE162" s="3">
        <v>0</v>
      </c>
      <c r="GF162" s="4"/>
      <c r="GG162" s="3">
        <v>0</v>
      </c>
      <c r="GH162" s="4"/>
      <c r="GI162" s="4"/>
      <c r="GJ162" s="4"/>
    </row>
    <row r="163" spans="1:192" ht="12.75">
      <c r="A163" s="2" t="s">
        <v>311</v>
      </c>
      <c r="B163" s="2" t="s">
        <v>312</v>
      </c>
      <c r="C163" s="3">
        <v>306</v>
      </c>
      <c r="D163" s="4"/>
      <c r="E163" s="5">
        <v>395.26</v>
      </c>
      <c r="F163" s="4"/>
      <c r="G163" s="31">
        <v>-0.12</v>
      </c>
      <c r="H163" s="4"/>
      <c r="I163" s="5">
        <v>420.56</v>
      </c>
      <c r="J163" s="4"/>
      <c r="K163" s="5">
        <v>422.99</v>
      </c>
      <c r="L163" s="4"/>
      <c r="M163" s="3">
        <v>30953434</v>
      </c>
      <c r="N163" s="4"/>
      <c r="O163" s="24">
        <v>25</v>
      </c>
      <c r="P163" s="25"/>
      <c r="Q163" s="24">
        <v>25</v>
      </c>
      <c r="R163" s="25"/>
      <c r="S163" s="24">
        <v>0</v>
      </c>
      <c r="T163" s="25"/>
      <c r="U163" s="24">
        <v>0</v>
      </c>
      <c r="V163" s="25"/>
      <c r="W163" s="24">
        <v>9.8</v>
      </c>
      <c r="X163" s="25"/>
      <c r="Y163" s="24">
        <v>34.8</v>
      </c>
      <c r="Z163" s="25"/>
      <c r="AA163" s="5">
        <v>976799.11</v>
      </c>
      <c r="AB163" s="4"/>
      <c r="AC163" s="5">
        <v>1024509.57</v>
      </c>
      <c r="AD163" s="3">
        <v>1059000</v>
      </c>
      <c r="AE163" s="5">
        <v>259941.29</v>
      </c>
      <c r="AF163" s="3">
        <v>251525</v>
      </c>
      <c r="AG163" s="3">
        <v>0</v>
      </c>
      <c r="AH163" s="3">
        <v>0</v>
      </c>
      <c r="AI163" s="3">
        <v>1652207</v>
      </c>
      <c r="AJ163" s="3">
        <v>1657003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119748</v>
      </c>
      <c r="AV163" s="3">
        <v>119748</v>
      </c>
      <c r="AW163" s="3">
        <v>0</v>
      </c>
      <c r="AX163" s="3">
        <v>0</v>
      </c>
      <c r="AY163" s="3">
        <v>350</v>
      </c>
      <c r="AZ163" s="3">
        <v>0</v>
      </c>
      <c r="BA163" s="5">
        <v>3056755.86</v>
      </c>
      <c r="BB163" s="3">
        <v>3087276</v>
      </c>
      <c r="BC163" s="3">
        <v>0</v>
      </c>
      <c r="BD163" s="3">
        <v>0</v>
      </c>
      <c r="BE163" s="3">
        <v>17440</v>
      </c>
      <c r="BF163" s="3">
        <v>17447</v>
      </c>
      <c r="BG163" s="5">
        <v>13035.62</v>
      </c>
      <c r="BH163" s="3">
        <v>9836</v>
      </c>
      <c r="BI163" s="3">
        <v>25</v>
      </c>
      <c r="BJ163" s="3">
        <v>25</v>
      </c>
      <c r="BK163" s="3">
        <v>0</v>
      </c>
      <c r="BL163" s="3">
        <v>0</v>
      </c>
      <c r="BM163" s="3">
        <v>0</v>
      </c>
      <c r="BN163" s="3">
        <v>0</v>
      </c>
      <c r="BO163" s="3">
        <v>297600</v>
      </c>
      <c r="BP163" s="3">
        <v>303552</v>
      </c>
      <c r="BQ163" s="3">
        <v>4272</v>
      </c>
      <c r="BR163" s="3">
        <v>0</v>
      </c>
      <c r="BS163" s="3">
        <v>0</v>
      </c>
      <c r="BT163" s="3">
        <v>0</v>
      </c>
      <c r="BU163" s="5">
        <v>1286.38</v>
      </c>
      <c r="BV163" s="3">
        <v>1250</v>
      </c>
      <c r="BW163" s="3">
        <v>0</v>
      </c>
      <c r="BX163" s="3">
        <v>0</v>
      </c>
      <c r="BY163" s="3">
        <v>0</v>
      </c>
      <c r="BZ163" s="3">
        <v>0</v>
      </c>
      <c r="CA163" s="3">
        <v>0</v>
      </c>
      <c r="CB163" s="3">
        <v>0</v>
      </c>
      <c r="CC163" s="3">
        <v>15706</v>
      </c>
      <c r="CD163" s="3">
        <v>14491</v>
      </c>
      <c r="CE163" s="3">
        <v>349365</v>
      </c>
      <c r="CF163" s="3">
        <v>346601</v>
      </c>
      <c r="CG163" s="5">
        <v>476174.18</v>
      </c>
      <c r="CH163" s="3">
        <v>478604</v>
      </c>
      <c r="CI163" s="3">
        <v>61000</v>
      </c>
      <c r="CJ163" s="3">
        <v>0</v>
      </c>
      <c r="CK163" s="3">
        <v>0</v>
      </c>
      <c r="CL163" s="3">
        <v>0</v>
      </c>
      <c r="CM163" s="3">
        <v>0</v>
      </c>
      <c r="CN163" s="3">
        <v>0</v>
      </c>
      <c r="CO163" s="3">
        <v>0</v>
      </c>
      <c r="CP163" s="3">
        <v>0</v>
      </c>
      <c r="CQ163" s="5">
        <v>1410.84</v>
      </c>
      <c r="CR163" s="3">
        <v>0</v>
      </c>
      <c r="CS163" s="3">
        <v>0</v>
      </c>
      <c r="CT163" s="3">
        <v>0</v>
      </c>
      <c r="CU163" s="5">
        <v>62410.84</v>
      </c>
      <c r="CV163" s="3">
        <v>0</v>
      </c>
      <c r="CW163" s="5">
        <v>3944705.88</v>
      </c>
      <c r="CX163" s="3">
        <v>3912481</v>
      </c>
      <c r="CY163" s="5">
        <v>1495320.33</v>
      </c>
      <c r="CZ163" s="5">
        <v>1553012.47</v>
      </c>
      <c r="DA163" s="5">
        <v>186737.51</v>
      </c>
      <c r="DB163" s="5">
        <v>176618.83</v>
      </c>
      <c r="DC163" s="5">
        <v>157720.14</v>
      </c>
      <c r="DD163" s="5">
        <v>159401.34</v>
      </c>
      <c r="DE163" s="3">
        <v>0</v>
      </c>
      <c r="DF163" s="3">
        <v>0</v>
      </c>
      <c r="DG163" s="5">
        <v>133412.4</v>
      </c>
      <c r="DH163" s="5">
        <v>84232.78</v>
      </c>
      <c r="DI163" s="5">
        <v>18269.69</v>
      </c>
      <c r="DJ163" s="5">
        <v>26809.5</v>
      </c>
      <c r="DK163" s="5">
        <v>1991460.07</v>
      </c>
      <c r="DL163" s="5">
        <v>2000074.92</v>
      </c>
      <c r="DM163" s="5">
        <v>175856.71</v>
      </c>
      <c r="DN163" s="5">
        <v>150625.99</v>
      </c>
      <c r="DO163" s="5">
        <v>87963.21</v>
      </c>
      <c r="DP163" s="5">
        <v>121684.16</v>
      </c>
      <c r="DQ163" s="5">
        <v>331613.6</v>
      </c>
      <c r="DR163" s="5">
        <v>321571.31</v>
      </c>
      <c r="DS163" s="5">
        <v>289069.35</v>
      </c>
      <c r="DT163" s="5">
        <v>220621.92</v>
      </c>
      <c r="DU163" s="3">
        <v>0</v>
      </c>
      <c r="DV163" s="3">
        <v>0</v>
      </c>
      <c r="DW163" s="5">
        <v>884502.87</v>
      </c>
      <c r="DX163" s="5">
        <v>814503.38</v>
      </c>
      <c r="DY163" s="5">
        <v>206778.44</v>
      </c>
      <c r="DZ163" s="5">
        <v>217134.6</v>
      </c>
      <c r="EA163" s="5">
        <v>281372.53</v>
      </c>
      <c r="EB163" s="5">
        <v>312338.48</v>
      </c>
      <c r="EC163" s="5">
        <v>212395.25</v>
      </c>
      <c r="ED163" s="5">
        <v>219032.25</v>
      </c>
      <c r="EE163" s="5">
        <v>700546.22</v>
      </c>
      <c r="EF163" s="5">
        <v>748505.33</v>
      </c>
      <c r="EG163" s="5">
        <v>292460.97</v>
      </c>
      <c r="EH163" s="5">
        <v>301616.79</v>
      </c>
      <c r="EI163" s="3">
        <v>0</v>
      </c>
      <c r="EJ163" s="3">
        <v>0</v>
      </c>
      <c r="EK163" s="3">
        <v>0</v>
      </c>
      <c r="EL163" s="3">
        <v>200</v>
      </c>
      <c r="EM163" s="3">
        <v>0</v>
      </c>
      <c r="EN163" s="3">
        <v>0</v>
      </c>
      <c r="EO163" s="5">
        <v>292460.97</v>
      </c>
      <c r="EP163" s="5">
        <v>301816.79</v>
      </c>
      <c r="EQ163" s="3">
        <v>6000</v>
      </c>
      <c r="ER163" s="3">
        <v>0</v>
      </c>
      <c r="ES163" s="5">
        <v>184684.28</v>
      </c>
      <c r="ET163" s="3">
        <v>72329</v>
      </c>
      <c r="EU163" s="3">
        <v>0</v>
      </c>
      <c r="EV163" s="3">
        <v>0</v>
      </c>
      <c r="EW163" s="3">
        <v>0</v>
      </c>
      <c r="EX163" s="3">
        <v>0</v>
      </c>
      <c r="EY163" s="3">
        <v>0</v>
      </c>
      <c r="EZ163" s="3">
        <v>0</v>
      </c>
      <c r="FA163" s="5">
        <v>4059654.41</v>
      </c>
      <c r="FB163" s="5">
        <v>3937229.42</v>
      </c>
      <c r="FC163" s="5">
        <v>136062.48</v>
      </c>
      <c r="FD163" s="5">
        <v>55232.71</v>
      </c>
      <c r="FE163" s="5">
        <v>184684.28</v>
      </c>
      <c r="FF163" s="3">
        <v>72329</v>
      </c>
      <c r="FG163" s="5">
        <v>3738907.65</v>
      </c>
      <c r="FH163" s="5">
        <v>3809667.71</v>
      </c>
      <c r="FI163" s="5">
        <v>480797.45</v>
      </c>
      <c r="FJ163" s="4"/>
      <c r="FK163" s="5">
        <v>3258110.2</v>
      </c>
      <c r="FL163" s="4"/>
      <c r="FM163" s="3">
        <v>8242</v>
      </c>
      <c r="FN163" s="4"/>
      <c r="FO163" s="5">
        <v>37.95</v>
      </c>
      <c r="FP163" s="4"/>
      <c r="FQ163" s="3">
        <v>34131</v>
      </c>
      <c r="FR163" s="4"/>
      <c r="FS163" s="5">
        <v>41.96</v>
      </c>
      <c r="FT163" s="4"/>
      <c r="FU163" s="3">
        <v>36369</v>
      </c>
      <c r="FV163" s="4"/>
      <c r="FW163" s="5">
        <v>343824.86</v>
      </c>
      <c r="FX163" s="4"/>
      <c r="FY163" s="5">
        <v>17503.96</v>
      </c>
      <c r="FZ163" s="4"/>
      <c r="GA163" s="3">
        <v>0</v>
      </c>
      <c r="GB163" s="4"/>
      <c r="GC163" s="5">
        <v>326320.9</v>
      </c>
      <c r="GD163" s="4"/>
      <c r="GE163" s="3">
        <v>0</v>
      </c>
      <c r="GF163" s="4"/>
      <c r="GG163" s="3">
        <v>0</v>
      </c>
      <c r="GH163" s="4"/>
      <c r="GI163" s="4"/>
      <c r="GJ163" s="4"/>
    </row>
    <row r="164" spans="1:192" ht="12.75">
      <c r="A164" s="2" t="s">
        <v>313</v>
      </c>
      <c r="B164" s="2" t="s">
        <v>314</v>
      </c>
      <c r="C164" s="3">
        <v>664</v>
      </c>
      <c r="D164" s="4"/>
      <c r="E164" s="5">
        <v>876.07</v>
      </c>
      <c r="F164" s="4"/>
      <c r="G164" s="31">
        <v>0</v>
      </c>
      <c r="H164" s="4"/>
      <c r="I164" s="5">
        <v>899.01</v>
      </c>
      <c r="J164" s="4"/>
      <c r="K164" s="5">
        <v>894.8</v>
      </c>
      <c r="L164" s="4"/>
      <c r="M164" s="3">
        <v>49489492</v>
      </c>
      <c r="N164" s="4"/>
      <c r="O164" s="24">
        <v>25</v>
      </c>
      <c r="P164" s="25"/>
      <c r="Q164" s="24">
        <v>25</v>
      </c>
      <c r="R164" s="25"/>
      <c r="S164" s="24">
        <v>0</v>
      </c>
      <c r="T164" s="25"/>
      <c r="U164" s="24">
        <v>0</v>
      </c>
      <c r="V164" s="25"/>
      <c r="W164" s="24">
        <v>10.9</v>
      </c>
      <c r="X164" s="25"/>
      <c r="Y164" s="24">
        <v>35.9</v>
      </c>
      <c r="Z164" s="25"/>
      <c r="AA164" s="5">
        <v>4816639.75</v>
      </c>
      <c r="AB164" s="4"/>
      <c r="AC164" s="5">
        <v>1415045.02</v>
      </c>
      <c r="AD164" s="3">
        <v>1954000</v>
      </c>
      <c r="AE164" s="5">
        <v>531412.57</v>
      </c>
      <c r="AF164" s="3">
        <v>233700</v>
      </c>
      <c r="AG164" s="3">
        <v>0</v>
      </c>
      <c r="AH164" s="3">
        <v>0</v>
      </c>
      <c r="AI164" s="3">
        <v>3746467</v>
      </c>
      <c r="AJ164" s="3">
        <v>3746000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130000</v>
      </c>
      <c r="AQ164" s="3">
        <v>0</v>
      </c>
      <c r="AR164" s="3">
        <v>0</v>
      </c>
      <c r="AS164" s="3">
        <v>0</v>
      </c>
      <c r="AT164" s="3">
        <v>0</v>
      </c>
      <c r="AU164" s="3">
        <v>1183898</v>
      </c>
      <c r="AV164" s="3">
        <v>1300000</v>
      </c>
      <c r="AW164" s="3">
        <v>0</v>
      </c>
      <c r="AX164" s="3">
        <v>0</v>
      </c>
      <c r="AY164" s="3">
        <v>772</v>
      </c>
      <c r="AZ164" s="3">
        <v>0</v>
      </c>
      <c r="BA164" s="5">
        <v>6877594.59</v>
      </c>
      <c r="BB164" s="3">
        <v>7363700</v>
      </c>
      <c r="BC164" s="3">
        <v>0</v>
      </c>
      <c r="BD164" s="3">
        <v>0</v>
      </c>
      <c r="BE164" s="3">
        <v>36893</v>
      </c>
      <c r="BF164" s="3">
        <v>36893</v>
      </c>
      <c r="BG164" s="3">
        <v>30200</v>
      </c>
      <c r="BH164" s="3">
        <v>22200</v>
      </c>
      <c r="BI164" s="3">
        <v>100</v>
      </c>
      <c r="BJ164" s="3">
        <v>0</v>
      </c>
      <c r="BK164" s="3">
        <v>26975</v>
      </c>
      <c r="BL164" s="3">
        <v>8000</v>
      </c>
      <c r="BM164" s="3">
        <v>0</v>
      </c>
      <c r="BN164" s="3">
        <v>0</v>
      </c>
      <c r="BO164" s="3">
        <v>267840</v>
      </c>
      <c r="BP164" s="3">
        <v>267840</v>
      </c>
      <c r="BQ164" s="3">
        <v>315</v>
      </c>
      <c r="BR164" s="3">
        <v>0</v>
      </c>
      <c r="BS164" s="3">
        <v>9750</v>
      </c>
      <c r="BT164" s="3">
        <v>0</v>
      </c>
      <c r="BU164" s="5">
        <v>3571.53</v>
      </c>
      <c r="BV164" s="3">
        <v>0</v>
      </c>
      <c r="BW164" s="3">
        <v>0</v>
      </c>
      <c r="BX164" s="3">
        <v>0</v>
      </c>
      <c r="BY164" s="3">
        <v>0</v>
      </c>
      <c r="BZ164" s="3">
        <v>0</v>
      </c>
      <c r="CA164" s="3">
        <v>0</v>
      </c>
      <c r="CB164" s="3">
        <v>0</v>
      </c>
      <c r="CC164" s="3">
        <v>69402</v>
      </c>
      <c r="CD164" s="3">
        <v>121568</v>
      </c>
      <c r="CE164" s="5">
        <v>445046.53</v>
      </c>
      <c r="CF164" s="3">
        <v>456501</v>
      </c>
      <c r="CG164" s="5">
        <v>1461573.26</v>
      </c>
      <c r="CH164" s="3">
        <v>1366798</v>
      </c>
      <c r="CI164" s="5">
        <v>1415227.1</v>
      </c>
      <c r="CJ164" s="5">
        <v>1166782.61</v>
      </c>
      <c r="CK164" s="3">
        <v>0</v>
      </c>
      <c r="CL164" s="3">
        <v>0</v>
      </c>
      <c r="CM164" s="3">
        <v>0</v>
      </c>
      <c r="CN164" s="3">
        <v>0</v>
      </c>
      <c r="CO164" s="3">
        <v>0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5">
        <v>1415227.1</v>
      </c>
      <c r="CV164" s="5">
        <v>1166782.61</v>
      </c>
      <c r="CW164" s="5">
        <v>10199441.48</v>
      </c>
      <c r="CX164" s="5">
        <v>10353781.61</v>
      </c>
      <c r="CY164" s="5">
        <v>3315565.14</v>
      </c>
      <c r="CZ164" s="5">
        <v>3073187.36</v>
      </c>
      <c r="DA164" s="5">
        <v>617011.45</v>
      </c>
      <c r="DB164" s="5">
        <v>576633.58</v>
      </c>
      <c r="DC164" s="5">
        <v>478357.27</v>
      </c>
      <c r="DD164" s="5">
        <v>447743.82</v>
      </c>
      <c r="DE164" s="3">
        <v>0</v>
      </c>
      <c r="DF164" s="3">
        <v>0</v>
      </c>
      <c r="DG164" s="5">
        <v>312271.64</v>
      </c>
      <c r="DH164" s="5">
        <v>398750.97</v>
      </c>
      <c r="DI164" s="5">
        <v>110885.28</v>
      </c>
      <c r="DJ164" s="5">
        <v>155172.97</v>
      </c>
      <c r="DK164" s="5">
        <v>4834090.78</v>
      </c>
      <c r="DL164" s="5">
        <v>4651488.7</v>
      </c>
      <c r="DM164" s="5">
        <v>236602.88</v>
      </c>
      <c r="DN164" s="5">
        <v>227829.7</v>
      </c>
      <c r="DO164" s="5">
        <v>55771.99</v>
      </c>
      <c r="DP164" s="5">
        <v>56391.65</v>
      </c>
      <c r="DQ164" s="5">
        <v>762408.74</v>
      </c>
      <c r="DR164" s="5">
        <v>580971.5</v>
      </c>
      <c r="DS164" s="5">
        <v>856419.15</v>
      </c>
      <c r="DT164" s="5">
        <v>587741.89</v>
      </c>
      <c r="DU164" s="5">
        <v>10249.97</v>
      </c>
      <c r="DV164" s="3">
        <v>43307</v>
      </c>
      <c r="DW164" s="5">
        <v>1921452.73</v>
      </c>
      <c r="DX164" s="5">
        <v>1496241.74</v>
      </c>
      <c r="DY164" s="5">
        <v>387840.35</v>
      </c>
      <c r="DZ164" s="5">
        <v>393827.21</v>
      </c>
      <c r="EA164" s="5">
        <v>306518.18</v>
      </c>
      <c r="EB164" s="5">
        <v>358794.12</v>
      </c>
      <c r="EC164" s="5">
        <v>553374.5</v>
      </c>
      <c r="ED164" s="5">
        <v>561036.05</v>
      </c>
      <c r="EE164" s="5">
        <v>1247733.03</v>
      </c>
      <c r="EF164" s="5">
        <v>1313657.38</v>
      </c>
      <c r="EG164" s="5">
        <v>429515.22</v>
      </c>
      <c r="EH164" s="5">
        <v>388313.83</v>
      </c>
      <c r="EI164" s="3">
        <v>0</v>
      </c>
      <c r="EJ164" s="3">
        <v>0</v>
      </c>
      <c r="EK164" s="5">
        <v>417.19</v>
      </c>
      <c r="EL164" s="3">
        <v>1000</v>
      </c>
      <c r="EM164" s="3">
        <v>0</v>
      </c>
      <c r="EN164" s="3">
        <v>0</v>
      </c>
      <c r="EO164" s="5">
        <v>429932.41</v>
      </c>
      <c r="EP164" s="5">
        <v>389313.83</v>
      </c>
      <c r="EQ164" s="5">
        <v>382958.66</v>
      </c>
      <c r="ER164" s="3">
        <v>1048000</v>
      </c>
      <c r="ES164" s="5">
        <v>224961.24</v>
      </c>
      <c r="ET164" s="3">
        <v>353581</v>
      </c>
      <c r="EU164" s="5">
        <v>20227.53</v>
      </c>
      <c r="EV164" s="3">
        <v>0</v>
      </c>
      <c r="EW164" s="3">
        <v>0</v>
      </c>
      <c r="EX164" s="3">
        <v>0</v>
      </c>
      <c r="EY164" s="3">
        <v>0</v>
      </c>
      <c r="EZ164" s="3">
        <v>0</v>
      </c>
      <c r="FA164" s="5">
        <v>9061356.38</v>
      </c>
      <c r="FB164" s="5">
        <v>9252282.65</v>
      </c>
      <c r="FC164" s="5">
        <v>762403.79</v>
      </c>
      <c r="FD164" s="3">
        <v>1273625</v>
      </c>
      <c r="FE164" s="5">
        <v>224961.24</v>
      </c>
      <c r="FF164" s="3">
        <v>353581</v>
      </c>
      <c r="FG164" s="5">
        <v>8073991.35</v>
      </c>
      <c r="FH164" s="5">
        <v>7625076.65</v>
      </c>
      <c r="FI164" s="5">
        <v>693694.84</v>
      </c>
      <c r="FJ164" s="4"/>
      <c r="FK164" s="5">
        <v>7380296.51</v>
      </c>
      <c r="FL164" s="4"/>
      <c r="FM164" s="3">
        <v>8424</v>
      </c>
      <c r="FN164" s="4"/>
      <c r="FO164" s="5">
        <v>81.26</v>
      </c>
      <c r="FP164" s="4"/>
      <c r="FQ164" s="3">
        <v>37961</v>
      </c>
      <c r="FR164" s="4"/>
      <c r="FS164" s="5">
        <v>87.58</v>
      </c>
      <c r="FT164" s="4"/>
      <c r="FU164" s="3">
        <v>39926</v>
      </c>
      <c r="FV164" s="4"/>
      <c r="FW164" s="5">
        <v>2184802.12</v>
      </c>
      <c r="FX164" s="4"/>
      <c r="FY164" s="5">
        <v>64848.54</v>
      </c>
      <c r="FZ164" s="4"/>
      <c r="GA164" s="3">
        <v>0</v>
      </c>
      <c r="GB164" s="4"/>
      <c r="GC164" s="5">
        <v>2119953.58</v>
      </c>
      <c r="GD164" s="4"/>
      <c r="GE164" s="5">
        <v>1151128.97</v>
      </c>
      <c r="GF164" s="4"/>
      <c r="GG164" s="3">
        <v>0</v>
      </c>
      <c r="GH164" s="4"/>
      <c r="GI164" s="4"/>
      <c r="GJ164" s="4"/>
    </row>
    <row r="165" spans="1:192" ht="12.75">
      <c r="A165" s="2" t="s">
        <v>315</v>
      </c>
      <c r="B165" s="2" t="s">
        <v>316</v>
      </c>
      <c r="C165" s="3">
        <v>394</v>
      </c>
      <c r="D165" s="4"/>
      <c r="E165" s="5">
        <v>385.49</v>
      </c>
      <c r="F165" s="4"/>
      <c r="G165" s="31">
        <v>-0.14</v>
      </c>
      <c r="H165" s="4"/>
      <c r="I165" s="5">
        <v>414.2</v>
      </c>
      <c r="J165" s="4"/>
      <c r="K165" s="5">
        <v>434.64</v>
      </c>
      <c r="L165" s="4"/>
      <c r="M165" s="3">
        <v>19133740</v>
      </c>
      <c r="N165" s="4"/>
      <c r="O165" s="24">
        <v>25</v>
      </c>
      <c r="P165" s="25"/>
      <c r="Q165" s="24">
        <v>25</v>
      </c>
      <c r="R165" s="25"/>
      <c r="S165" s="24">
        <v>0</v>
      </c>
      <c r="T165" s="25"/>
      <c r="U165" s="24">
        <v>0</v>
      </c>
      <c r="V165" s="25"/>
      <c r="W165" s="24">
        <v>8</v>
      </c>
      <c r="X165" s="25"/>
      <c r="Y165" s="24">
        <v>33</v>
      </c>
      <c r="Z165" s="25"/>
      <c r="AA165" s="5">
        <v>1673593.9</v>
      </c>
      <c r="AB165" s="4"/>
      <c r="AC165" s="5">
        <v>565142.89</v>
      </c>
      <c r="AD165" s="3">
        <v>564337</v>
      </c>
      <c r="AE165" s="5">
        <v>229379.69</v>
      </c>
      <c r="AF165" s="3">
        <v>66500</v>
      </c>
      <c r="AG165" s="3">
        <v>0</v>
      </c>
      <c r="AH165" s="3">
        <v>0</v>
      </c>
      <c r="AI165" s="3">
        <v>1839059</v>
      </c>
      <c r="AJ165" s="3">
        <v>1689894</v>
      </c>
      <c r="AK165" s="3">
        <v>0</v>
      </c>
      <c r="AL165" s="3">
        <v>21155</v>
      </c>
      <c r="AM165" s="3">
        <v>0</v>
      </c>
      <c r="AN165" s="3">
        <v>0</v>
      </c>
      <c r="AO165" s="3">
        <v>0</v>
      </c>
      <c r="AP165" s="3">
        <v>0</v>
      </c>
      <c r="AQ165" s="3">
        <v>170852</v>
      </c>
      <c r="AR165" s="3">
        <v>56704</v>
      </c>
      <c r="AS165" s="3">
        <v>0</v>
      </c>
      <c r="AT165" s="3">
        <v>0</v>
      </c>
      <c r="AU165" s="3">
        <v>1164924</v>
      </c>
      <c r="AV165" s="3">
        <v>712000</v>
      </c>
      <c r="AW165" s="3">
        <v>15245</v>
      </c>
      <c r="AX165" s="3">
        <v>13551</v>
      </c>
      <c r="AY165" s="3">
        <v>0</v>
      </c>
      <c r="AZ165" s="3">
        <v>0</v>
      </c>
      <c r="BA165" s="5">
        <v>3984602.58</v>
      </c>
      <c r="BB165" s="3">
        <v>3124141</v>
      </c>
      <c r="BC165" s="3">
        <v>0</v>
      </c>
      <c r="BD165" s="3">
        <v>0</v>
      </c>
      <c r="BE165" s="3">
        <v>17920</v>
      </c>
      <c r="BF165" s="3">
        <v>17136</v>
      </c>
      <c r="BG165" s="5">
        <v>26274.87</v>
      </c>
      <c r="BH165" s="3">
        <v>0</v>
      </c>
      <c r="BI165" s="3">
        <v>75</v>
      </c>
      <c r="BJ165" s="3">
        <v>0</v>
      </c>
      <c r="BK165" s="3">
        <v>390</v>
      </c>
      <c r="BL165" s="3">
        <v>1016</v>
      </c>
      <c r="BM165" s="3">
        <v>0</v>
      </c>
      <c r="BN165" s="3">
        <v>0</v>
      </c>
      <c r="BO165" s="3">
        <v>303360</v>
      </c>
      <c r="BP165" s="3">
        <v>300576</v>
      </c>
      <c r="BQ165" s="3">
        <v>40322</v>
      </c>
      <c r="BR165" s="3">
        <v>0</v>
      </c>
      <c r="BS165" s="3">
        <v>0</v>
      </c>
      <c r="BT165" s="3">
        <v>0</v>
      </c>
      <c r="BU165" s="5">
        <v>1976.96</v>
      </c>
      <c r="BV165" s="3">
        <v>1500</v>
      </c>
      <c r="BW165" s="3">
        <v>0</v>
      </c>
      <c r="BX165" s="3">
        <v>0</v>
      </c>
      <c r="BY165" s="3">
        <v>0</v>
      </c>
      <c r="BZ165" s="3">
        <v>0</v>
      </c>
      <c r="CA165" s="3">
        <v>0</v>
      </c>
      <c r="CB165" s="3">
        <v>0</v>
      </c>
      <c r="CC165" s="5">
        <v>166231.3</v>
      </c>
      <c r="CD165" s="3">
        <v>38173</v>
      </c>
      <c r="CE165" s="5">
        <v>556550.13</v>
      </c>
      <c r="CF165" s="3">
        <v>358401</v>
      </c>
      <c r="CG165" s="5">
        <v>1112665.63</v>
      </c>
      <c r="CH165" s="3">
        <v>922011</v>
      </c>
      <c r="CI165" s="3">
        <v>0</v>
      </c>
      <c r="CJ165" s="3">
        <v>112436</v>
      </c>
      <c r="CK165" s="3">
        <v>0</v>
      </c>
      <c r="CL165" s="3">
        <v>0</v>
      </c>
      <c r="CM165" s="3">
        <v>0</v>
      </c>
      <c r="CN165" s="3">
        <v>0</v>
      </c>
      <c r="CO165" s="3">
        <v>0</v>
      </c>
      <c r="CP165" s="3">
        <v>0</v>
      </c>
      <c r="CQ165" s="3">
        <v>0</v>
      </c>
      <c r="CR165" s="3">
        <v>0</v>
      </c>
      <c r="CS165" s="3">
        <v>0</v>
      </c>
      <c r="CT165" s="3">
        <v>0</v>
      </c>
      <c r="CU165" s="3">
        <v>0</v>
      </c>
      <c r="CV165" s="3">
        <v>112436</v>
      </c>
      <c r="CW165" s="5">
        <v>5653818.34</v>
      </c>
      <c r="CX165" s="3">
        <v>4516989</v>
      </c>
      <c r="CY165" s="5">
        <v>2117778.83</v>
      </c>
      <c r="CZ165" s="5">
        <v>1937846.61</v>
      </c>
      <c r="DA165" s="5">
        <v>274439.91</v>
      </c>
      <c r="DB165" s="5">
        <v>277310.23</v>
      </c>
      <c r="DC165" s="5">
        <v>289572.6</v>
      </c>
      <c r="DD165" s="5">
        <v>234047.13</v>
      </c>
      <c r="DE165" s="3">
        <v>0</v>
      </c>
      <c r="DF165" s="3">
        <v>0</v>
      </c>
      <c r="DG165" s="5">
        <v>149530.02</v>
      </c>
      <c r="DH165" s="5">
        <v>179558.27</v>
      </c>
      <c r="DI165" s="5">
        <v>172064.55</v>
      </c>
      <c r="DJ165" s="5">
        <v>215110.96</v>
      </c>
      <c r="DK165" s="5">
        <v>3003385.91</v>
      </c>
      <c r="DL165" s="5">
        <v>2843873.2</v>
      </c>
      <c r="DM165" s="5">
        <v>165620.08</v>
      </c>
      <c r="DN165" s="5">
        <v>153501.32</v>
      </c>
      <c r="DO165" s="5">
        <v>106494.4</v>
      </c>
      <c r="DP165" s="5">
        <v>106943.74</v>
      </c>
      <c r="DQ165" s="5">
        <v>398712.95</v>
      </c>
      <c r="DR165" s="5">
        <v>381193.19</v>
      </c>
      <c r="DS165" s="5">
        <v>434146.13</v>
      </c>
      <c r="DT165" s="5">
        <v>336154.61</v>
      </c>
      <c r="DU165" s="3">
        <v>0</v>
      </c>
      <c r="DV165" s="3">
        <v>0</v>
      </c>
      <c r="DW165" s="5">
        <v>1104973.56</v>
      </c>
      <c r="DX165" s="5">
        <v>977792.86</v>
      </c>
      <c r="DY165" s="5">
        <v>95997.84</v>
      </c>
      <c r="DZ165" s="5">
        <v>107336.08</v>
      </c>
      <c r="EA165" s="5">
        <v>319470.07</v>
      </c>
      <c r="EB165" s="5">
        <v>437987.25</v>
      </c>
      <c r="EC165" s="5">
        <v>197406.91</v>
      </c>
      <c r="ED165" s="3">
        <v>186901</v>
      </c>
      <c r="EE165" s="5">
        <v>612874.82</v>
      </c>
      <c r="EF165" s="5">
        <v>732224.33</v>
      </c>
      <c r="EG165" s="5">
        <v>252791.99</v>
      </c>
      <c r="EH165" s="5">
        <v>233591.72</v>
      </c>
      <c r="EI165" s="3">
        <v>0</v>
      </c>
      <c r="EJ165" s="3">
        <v>0</v>
      </c>
      <c r="EK165" s="3">
        <v>0</v>
      </c>
      <c r="EL165" s="3">
        <v>200</v>
      </c>
      <c r="EM165" s="3">
        <v>0</v>
      </c>
      <c r="EN165" s="3">
        <v>0</v>
      </c>
      <c r="EO165" s="5">
        <v>252791.99</v>
      </c>
      <c r="EP165" s="5">
        <v>233791.72</v>
      </c>
      <c r="EQ165" s="5">
        <v>309145.55</v>
      </c>
      <c r="ER165" s="3">
        <v>106600</v>
      </c>
      <c r="ES165" s="5">
        <v>235236.51</v>
      </c>
      <c r="ET165" s="3">
        <v>221015</v>
      </c>
      <c r="EU165" s="3">
        <v>42729</v>
      </c>
      <c r="EV165" s="3">
        <v>0</v>
      </c>
      <c r="EW165" s="3">
        <v>0</v>
      </c>
      <c r="EX165" s="3">
        <v>0</v>
      </c>
      <c r="EY165" s="3">
        <v>0</v>
      </c>
      <c r="EZ165" s="3">
        <v>0</v>
      </c>
      <c r="FA165" s="5">
        <v>5561137.34</v>
      </c>
      <c r="FB165" s="5">
        <v>5115297.11</v>
      </c>
      <c r="FC165" s="5">
        <v>460662.32</v>
      </c>
      <c r="FD165" s="3">
        <v>206439</v>
      </c>
      <c r="FE165" s="5">
        <v>235236.51</v>
      </c>
      <c r="FF165" s="3">
        <v>221015</v>
      </c>
      <c r="FG165" s="5">
        <v>4865238.51</v>
      </c>
      <c r="FH165" s="5">
        <v>4687843.11</v>
      </c>
      <c r="FI165" s="5">
        <v>426815.66</v>
      </c>
      <c r="FJ165" s="4"/>
      <c r="FK165" s="5">
        <v>4438422.85</v>
      </c>
      <c r="FL165" s="4"/>
      <c r="FM165" s="3">
        <v>11513</v>
      </c>
      <c r="FN165" s="4"/>
      <c r="FO165" s="5">
        <v>49.72</v>
      </c>
      <c r="FP165" s="4"/>
      <c r="FQ165" s="3">
        <v>37143</v>
      </c>
      <c r="FR165" s="4"/>
      <c r="FS165" s="5">
        <v>54.91</v>
      </c>
      <c r="FT165" s="4"/>
      <c r="FU165" s="3">
        <v>39038</v>
      </c>
      <c r="FV165" s="4"/>
      <c r="FW165" s="5">
        <v>1302178.13</v>
      </c>
      <c r="FX165" s="4"/>
      <c r="FY165" s="5">
        <v>230761.23</v>
      </c>
      <c r="FZ165" s="4"/>
      <c r="GA165" s="3">
        <v>0</v>
      </c>
      <c r="GB165" s="4"/>
      <c r="GC165" s="5">
        <v>1071416.9</v>
      </c>
      <c r="GD165" s="4"/>
      <c r="GE165" s="5">
        <v>20115.74</v>
      </c>
      <c r="GF165" s="4"/>
      <c r="GG165" s="3">
        <v>0</v>
      </c>
      <c r="GH165" s="4"/>
      <c r="GI165" s="4"/>
      <c r="GJ165" s="4"/>
    </row>
    <row r="166" spans="1:192" ht="12.75">
      <c r="A166" s="2" t="s">
        <v>317</v>
      </c>
      <c r="B166" s="2" t="s">
        <v>318</v>
      </c>
      <c r="C166" s="3">
        <v>274</v>
      </c>
      <c r="D166" s="4"/>
      <c r="E166" s="5">
        <v>593.04</v>
      </c>
      <c r="F166" s="4"/>
      <c r="G166" s="31">
        <v>-0.14</v>
      </c>
      <c r="H166" s="4"/>
      <c r="I166" s="5">
        <v>624.74</v>
      </c>
      <c r="J166" s="4"/>
      <c r="K166" s="5">
        <v>651.24</v>
      </c>
      <c r="L166" s="4"/>
      <c r="M166" s="3">
        <v>31199341</v>
      </c>
      <c r="N166" s="4"/>
      <c r="O166" s="24">
        <v>25</v>
      </c>
      <c r="P166" s="25"/>
      <c r="Q166" s="24">
        <v>25</v>
      </c>
      <c r="R166" s="25"/>
      <c r="S166" s="24">
        <v>0</v>
      </c>
      <c r="T166" s="25"/>
      <c r="U166" s="24">
        <v>0</v>
      </c>
      <c r="V166" s="25"/>
      <c r="W166" s="24">
        <v>9.9</v>
      </c>
      <c r="X166" s="25"/>
      <c r="Y166" s="24">
        <v>34.9</v>
      </c>
      <c r="Z166" s="25"/>
      <c r="AA166" s="5">
        <v>3126794.04</v>
      </c>
      <c r="AB166" s="4"/>
      <c r="AC166" s="5">
        <v>848153.19</v>
      </c>
      <c r="AD166" s="3">
        <v>783000</v>
      </c>
      <c r="AE166" s="5">
        <v>394411.97</v>
      </c>
      <c r="AF166" s="3">
        <v>172020</v>
      </c>
      <c r="AG166" s="5">
        <v>46671.44</v>
      </c>
      <c r="AH166" s="3">
        <v>50000</v>
      </c>
      <c r="AI166" s="3">
        <v>2890861</v>
      </c>
      <c r="AJ166" s="3">
        <v>2788973</v>
      </c>
      <c r="AK166" s="3">
        <v>0</v>
      </c>
      <c r="AL166" s="3">
        <v>31910</v>
      </c>
      <c r="AM166" s="3">
        <v>0</v>
      </c>
      <c r="AN166" s="3">
        <v>0</v>
      </c>
      <c r="AO166" s="3">
        <v>0</v>
      </c>
      <c r="AP166" s="3">
        <v>0</v>
      </c>
      <c r="AQ166" s="3">
        <v>1180</v>
      </c>
      <c r="AR166" s="3">
        <v>73089</v>
      </c>
      <c r="AS166" s="3">
        <v>0</v>
      </c>
      <c r="AT166" s="3">
        <v>0</v>
      </c>
      <c r="AU166" s="3">
        <v>0</v>
      </c>
      <c r="AV166" s="3">
        <v>0</v>
      </c>
      <c r="AW166" s="3">
        <v>24592</v>
      </c>
      <c r="AX166" s="3">
        <v>21860</v>
      </c>
      <c r="AY166" s="3">
        <v>870</v>
      </c>
      <c r="AZ166" s="3">
        <v>1000</v>
      </c>
      <c r="BA166" s="5">
        <v>4206739.6</v>
      </c>
      <c r="BB166" s="3">
        <v>3921852</v>
      </c>
      <c r="BC166" s="3">
        <v>0</v>
      </c>
      <c r="BD166" s="3">
        <v>0</v>
      </c>
      <c r="BE166" s="3">
        <v>26851</v>
      </c>
      <c r="BF166" s="3">
        <v>25847</v>
      </c>
      <c r="BG166" s="5">
        <v>9648.17</v>
      </c>
      <c r="BH166" s="3">
        <v>10000</v>
      </c>
      <c r="BI166" s="3">
        <v>25</v>
      </c>
      <c r="BJ166" s="3">
        <v>150</v>
      </c>
      <c r="BK166" s="3">
        <v>24505</v>
      </c>
      <c r="BL166" s="3">
        <v>11539</v>
      </c>
      <c r="BM166" s="3">
        <v>0</v>
      </c>
      <c r="BN166" s="3">
        <v>0</v>
      </c>
      <c r="BO166" s="3">
        <v>211680</v>
      </c>
      <c r="BP166" s="3">
        <v>210304</v>
      </c>
      <c r="BQ166" s="3">
        <v>9197</v>
      </c>
      <c r="BR166" s="3">
        <v>15000</v>
      </c>
      <c r="BS166" s="3">
        <v>39000</v>
      </c>
      <c r="BT166" s="3">
        <v>30000</v>
      </c>
      <c r="BU166" s="5">
        <v>2784.55</v>
      </c>
      <c r="BV166" s="3">
        <v>2500</v>
      </c>
      <c r="BW166" s="3">
        <v>0</v>
      </c>
      <c r="BX166" s="3">
        <v>0</v>
      </c>
      <c r="BY166" s="3">
        <v>0</v>
      </c>
      <c r="BZ166" s="3">
        <v>0</v>
      </c>
      <c r="CA166" s="3">
        <v>0</v>
      </c>
      <c r="CB166" s="3">
        <v>0</v>
      </c>
      <c r="CC166" s="5">
        <v>188704.39</v>
      </c>
      <c r="CD166" s="3">
        <v>67057</v>
      </c>
      <c r="CE166" s="5">
        <v>512395.11</v>
      </c>
      <c r="CF166" s="3">
        <v>372397</v>
      </c>
      <c r="CG166" s="5">
        <v>720211.91</v>
      </c>
      <c r="CH166" s="3">
        <v>678721</v>
      </c>
      <c r="CI166" s="3">
        <v>0</v>
      </c>
      <c r="CJ166" s="3">
        <v>0</v>
      </c>
      <c r="CK166" s="3">
        <v>0</v>
      </c>
      <c r="CL166" s="3">
        <v>0</v>
      </c>
      <c r="CM166" s="3">
        <v>0</v>
      </c>
      <c r="CN166" s="3">
        <v>0</v>
      </c>
      <c r="CO166" s="3">
        <v>0</v>
      </c>
      <c r="CP166" s="3">
        <v>0</v>
      </c>
      <c r="CQ166" s="3">
        <v>0</v>
      </c>
      <c r="CR166" s="3">
        <v>0</v>
      </c>
      <c r="CS166" s="3">
        <v>0</v>
      </c>
      <c r="CT166" s="3">
        <v>0</v>
      </c>
      <c r="CU166" s="3">
        <v>0</v>
      </c>
      <c r="CV166" s="3">
        <v>0</v>
      </c>
      <c r="CW166" s="5">
        <v>5439346.62</v>
      </c>
      <c r="CX166" s="3">
        <v>4972970</v>
      </c>
      <c r="CY166" s="5">
        <v>2387405.25</v>
      </c>
      <c r="CZ166" s="5">
        <v>2311366.87</v>
      </c>
      <c r="DA166" s="5">
        <v>216901.03</v>
      </c>
      <c r="DB166" s="5">
        <v>207453.17</v>
      </c>
      <c r="DC166" s="5">
        <v>91918.24</v>
      </c>
      <c r="DD166" s="5">
        <v>90354.71</v>
      </c>
      <c r="DE166" s="3">
        <v>0</v>
      </c>
      <c r="DF166" s="3">
        <v>0</v>
      </c>
      <c r="DG166" s="5">
        <v>149608.69</v>
      </c>
      <c r="DH166" s="5">
        <v>139345.55</v>
      </c>
      <c r="DI166" s="5">
        <v>92719.44</v>
      </c>
      <c r="DJ166" s="5">
        <v>94738.18</v>
      </c>
      <c r="DK166" s="5">
        <v>2938552.65</v>
      </c>
      <c r="DL166" s="5">
        <v>2843258.48</v>
      </c>
      <c r="DM166" s="5">
        <v>144134.88</v>
      </c>
      <c r="DN166" s="5">
        <v>130894.35</v>
      </c>
      <c r="DO166" s="5">
        <v>148346.94</v>
      </c>
      <c r="DP166" s="5">
        <v>87256.31</v>
      </c>
      <c r="DQ166" s="5">
        <v>731090.49</v>
      </c>
      <c r="DR166" s="3">
        <v>460577</v>
      </c>
      <c r="DS166" s="5">
        <v>263963.31</v>
      </c>
      <c r="DT166" s="5">
        <v>217986.94</v>
      </c>
      <c r="DU166" s="5">
        <v>2572.54</v>
      </c>
      <c r="DV166" s="3">
        <v>0</v>
      </c>
      <c r="DW166" s="5">
        <v>1290108.16</v>
      </c>
      <c r="DX166" s="5">
        <v>896714.6</v>
      </c>
      <c r="DY166" s="5">
        <v>184010.77</v>
      </c>
      <c r="DZ166" s="5">
        <v>241186.86</v>
      </c>
      <c r="EA166" s="5">
        <v>351326.81</v>
      </c>
      <c r="EB166" s="5">
        <v>316978.98</v>
      </c>
      <c r="EC166" s="5">
        <v>302519.4</v>
      </c>
      <c r="ED166" s="5">
        <v>265646.19</v>
      </c>
      <c r="EE166" s="5">
        <v>837856.98</v>
      </c>
      <c r="EF166" s="5">
        <v>823812.03</v>
      </c>
      <c r="EG166" s="5">
        <v>327033.94</v>
      </c>
      <c r="EH166" s="3">
        <v>290454</v>
      </c>
      <c r="EI166" s="3">
        <v>0</v>
      </c>
      <c r="EJ166" s="3">
        <v>0</v>
      </c>
      <c r="EK166" s="5">
        <v>310.07</v>
      </c>
      <c r="EL166" s="3">
        <v>400</v>
      </c>
      <c r="EM166" s="3">
        <v>0</v>
      </c>
      <c r="EN166" s="3">
        <v>0</v>
      </c>
      <c r="EO166" s="5">
        <v>327344.01</v>
      </c>
      <c r="EP166" s="3">
        <v>290854</v>
      </c>
      <c r="EQ166" s="5">
        <v>181720.76</v>
      </c>
      <c r="ER166" s="3">
        <v>0</v>
      </c>
      <c r="ES166" s="5">
        <v>274847.1</v>
      </c>
      <c r="ET166" s="3">
        <v>218785</v>
      </c>
      <c r="EU166" s="3">
        <v>0</v>
      </c>
      <c r="EV166" s="3">
        <v>0</v>
      </c>
      <c r="EW166" s="3">
        <v>0</v>
      </c>
      <c r="EX166" s="3">
        <v>0</v>
      </c>
      <c r="EY166" s="3">
        <v>0</v>
      </c>
      <c r="EZ166" s="3">
        <v>0</v>
      </c>
      <c r="FA166" s="5">
        <v>5850429.66</v>
      </c>
      <c r="FB166" s="5">
        <v>5073424.11</v>
      </c>
      <c r="FC166" s="5">
        <v>260542.17</v>
      </c>
      <c r="FD166" s="3">
        <v>18752</v>
      </c>
      <c r="FE166" s="5">
        <v>274847.1</v>
      </c>
      <c r="FF166" s="3">
        <v>218785</v>
      </c>
      <c r="FG166" s="5">
        <v>5315040.39</v>
      </c>
      <c r="FH166" s="5">
        <v>4835887.11</v>
      </c>
      <c r="FI166" s="5">
        <v>653128.46</v>
      </c>
      <c r="FJ166" s="4"/>
      <c r="FK166" s="5">
        <v>4661911.93</v>
      </c>
      <c r="FL166" s="4"/>
      <c r="FM166" s="3">
        <v>7861</v>
      </c>
      <c r="FN166" s="4"/>
      <c r="FO166" s="5">
        <v>48.59</v>
      </c>
      <c r="FP166" s="4"/>
      <c r="FQ166" s="3">
        <v>39161</v>
      </c>
      <c r="FR166" s="4"/>
      <c r="FS166" s="5">
        <v>55.26</v>
      </c>
      <c r="FT166" s="4"/>
      <c r="FU166" s="3">
        <v>40475</v>
      </c>
      <c r="FV166" s="4"/>
      <c r="FW166" s="5">
        <v>508294.83</v>
      </c>
      <c r="FX166" s="4"/>
      <c r="FY166" s="5">
        <v>85075.57</v>
      </c>
      <c r="FZ166" s="4"/>
      <c r="GA166" s="3">
        <v>0</v>
      </c>
      <c r="GB166" s="4"/>
      <c r="GC166" s="5">
        <v>423219.26</v>
      </c>
      <c r="GD166" s="4"/>
      <c r="GE166" s="5">
        <v>178019.55</v>
      </c>
      <c r="GF166" s="4"/>
      <c r="GG166" s="3">
        <v>0</v>
      </c>
      <c r="GH166" s="4"/>
      <c r="GI166" s="4"/>
      <c r="GJ166" s="4"/>
    </row>
    <row r="167" spans="1:192" ht="12.75">
      <c r="A167" s="2" t="s">
        <v>319</v>
      </c>
      <c r="B167" s="2" t="s">
        <v>320</v>
      </c>
      <c r="C167" s="3">
        <v>333</v>
      </c>
      <c r="D167" s="4"/>
      <c r="E167" s="5">
        <v>2523.84</v>
      </c>
      <c r="F167" s="4"/>
      <c r="G167" s="31">
        <v>-0.15</v>
      </c>
      <c r="H167" s="4"/>
      <c r="I167" s="5">
        <v>2708.5</v>
      </c>
      <c r="J167" s="4"/>
      <c r="K167" s="5">
        <v>2795.17</v>
      </c>
      <c r="L167" s="4"/>
      <c r="M167" s="3">
        <v>132523615</v>
      </c>
      <c r="N167" s="4"/>
      <c r="O167" s="24">
        <v>25</v>
      </c>
      <c r="P167" s="25"/>
      <c r="Q167" s="24">
        <v>25</v>
      </c>
      <c r="R167" s="25"/>
      <c r="S167" s="24">
        <v>0</v>
      </c>
      <c r="T167" s="25"/>
      <c r="U167" s="24">
        <v>0</v>
      </c>
      <c r="V167" s="25"/>
      <c r="W167" s="24">
        <v>9</v>
      </c>
      <c r="X167" s="25"/>
      <c r="Y167" s="24">
        <v>34</v>
      </c>
      <c r="Z167" s="25"/>
      <c r="AA167" s="5">
        <v>14319579.44</v>
      </c>
      <c r="AB167" s="4"/>
      <c r="AC167" s="5">
        <v>4155832.97</v>
      </c>
      <c r="AD167" s="3">
        <v>4159980</v>
      </c>
      <c r="AE167" s="5">
        <v>1112394.1</v>
      </c>
      <c r="AF167" s="3">
        <v>1003823</v>
      </c>
      <c r="AG167" s="5">
        <v>201914.26</v>
      </c>
      <c r="AH167" s="3">
        <v>182913</v>
      </c>
      <c r="AI167" s="3">
        <v>12512790</v>
      </c>
      <c r="AJ167" s="3">
        <v>12125566</v>
      </c>
      <c r="AK167" s="3">
        <v>0</v>
      </c>
      <c r="AL167" s="3">
        <v>138376</v>
      </c>
      <c r="AM167" s="3">
        <v>0</v>
      </c>
      <c r="AN167" s="3">
        <v>0</v>
      </c>
      <c r="AO167" s="3">
        <v>0</v>
      </c>
      <c r="AP167" s="3">
        <v>0</v>
      </c>
      <c r="AQ167" s="3">
        <v>333491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86934</v>
      </c>
      <c r="AX167" s="3">
        <v>77275</v>
      </c>
      <c r="AY167" s="3">
        <v>1050</v>
      </c>
      <c r="AZ167" s="3">
        <v>0</v>
      </c>
      <c r="BA167" s="5">
        <v>18404406.33</v>
      </c>
      <c r="BB167" s="3">
        <v>17687933</v>
      </c>
      <c r="BC167" s="3">
        <v>0</v>
      </c>
      <c r="BD167" s="3">
        <v>0</v>
      </c>
      <c r="BE167" s="3">
        <v>115245</v>
      </c>
      <c r="BF167" s="3">
        <v>112085</v>
      </c>
      <c r="BG167" s="5">
        <v>27865.64</v>
      </c>
      <c r="BH167" s="3">
        <v>50294</v>
      </c>
      <c r="BI167" s="3">
        <v>275</v>
      </c>
      <c r="BJ167" s="3">
        <v>0</v>
      </c>
      <c r="BK167" s="3">
        <v>206830</v>
      </c>
      <c r="BL167" s="3">
        <v>279859</v>
      </c>
      <c r="BM167" s="3">
        <v>780</v>
      </c>
      <c r="BN167" s="3">
        <v>0</v>
      </c>
      <c r="BO167" s="3">
        <v>1907520</v>
      </c>
      <c r="BP167" s="3">
        <v>1961184</v>
      </c>
      <c r="BQ167" s="3">
        <v>63637</v>
      </c>
      <c r="BR167" s="3">
        <v>19873</v>
      </c>
      <c r="BS167" s="3">
        <v>187888</v>
      </c>
      <c r="BT167" s="3">
        <v>384535</v>
      </c>
      <c r="BU167" s="5">
        <v>11596.25</v>
      </c>
      <c r="BV167" s="3">
        <v>12000</v>
      </c>
      <c r="BW167" s="3">
        <v>0</v>
      </c>
      <c r="BX167" s="3">
        <v>0</v>
      </c>
      <c r="BY167" s="3">
        <v>459707</v>
      </c>
      <c r="BZ167" s="3">
        <v>580722</v>
      </c>
      <c r="CA167" s="3">
        <v>0</v>
      </c>
      <c r="CB167" s="3">
        <v>0</v>
      </c>
      <c r="CC167" s="3">
        <v>902987</v>
      </c>
      <c r="CD167" s="3">
        <v>832137</v>
      </c>
      <c r="CE167" s="5">
        <v>3884330.89</v>
      </c>
      <c r="CF167" s="3">
        <v>4232689</v>
      </c>
      <c r="CG167" s="5">
        <v>4351268.9</v>
      </c>
      <c r="CH167" s="3">
        <v>4604889</v>
      </c>
      <c r="CI167" s="3">
        <v>0</v>
      </c>
      <c r="CJ167" s="3">
        <v>0</v>
      </c>
      <c r="CK167" s="3">
        <v>0</v>
      </c>
      <c r="CL167" s="3">
        <v>0</v>
      </c>
      <c r="CM167" s="5">
        <v>91005.68</v>
      </c>
      <c r="CN167" s="3">
        <v>160299</v>
      </c>
      <c r="CO167" s="3">
        <v>840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5">
        <v>91845.68</v>
      </c>
      <c r="CV167" s="3">
        <v>160299</v>
      </c>
      <c r="CW167" s="5">
        <v>26731851.8</v>
      </c>
      <c r="CX167" s="3">
        <v>26685810</v>
      </c>
      <c r="CY167" s="5">
        <v>8992147.15</v>
      </c>
      <c r="CZ167" s="5">
        <v>9335752.57</v>
      </c>
      <c r="DA167" s="5">
        <v>1199598.23</v>
      </c>
      <c r="DB167" s="5">
        <v>1179424.17</v>
      </c>
      <c r="DC167" s="5">
        <v>697847.45</v>
      </c>
      <c r="DD167" s="5">
        <v>588089.99</v>
      </c>
      <c r="DE167" s="3">
        <v>0</v>
      </c>
      <c r="DF167" s="3">
        <v>0</v>
      </c>
      <c r="DG167" s="5">
        <v>1459549.68</v>
      </c>
      <c r="DH167" s="5">
        <v>1711917.13</v>
      </c>
      <c r="DI167" s="5">
        <v>1608040.93</v>
      </c>
      <c r="DJ167" s="5">
        <v>1596062.06</v>
      </c>
      <c r="DK167" s="5">
        <v>13957183.44</v>
      </c>
      <c r="DL167" s="5">
        <v>14411245.92</v>
      </c>
      <c r="DM167" s="5">
        <v>577264.06</v>
      </c>
      <c r="DN167" s="5">
        <v>604897.69</v>
      </c>
      <c r="DO167" s="5">
        <v>469186.2</v>
      </c>
      <c r="DP167" s="3">
        <v>413731</v>
      </c>
      <c r="DQ167" s="5">
        <v>2560016.72</v>
      </c>
      <c r="DR167" s="5">
        <v>2890901.4</v>
      </c>
      <c r="DS167" s="5">
        <v>1207624.35</v>
      </c>
      <c r="DT167" s="5">
        <v>1234893.67</v>
      </c>
      <c r="DU167" s="5">
        <v>98506.3</v>
      </c>
      <c r="DV167" s="3">
        <v>168299</v>
      </c>
      <c r="DW167" s="5">
        <v>4912597.63</v>
      </c>
      <c r="DX167" s="5">
        <v>5312722.76</v>
      </c>
      <c r="DY167" s="5">
        <v>1443131.19</v>
      </c>
      <c r="DZ167" s="5">
        <v>1485340.73</v>
      </c>
      <c r="EA167" s="5">
        <v>2242168.46</v>
      </c>
      <c r="EB167" s="5">
        <v>2499733.7</v>
      </c>
      <c r="EC167" s="5">
        <v>1528162.22</v>
      </c>
      <c r="ED167" s="5">
        <v>1585634.19</v>
      </c>
      <c r="EE167" s="5">
        <v>5213461.87</v>
      </c>
      <c r="EF167" s="5">
        <v>5570708.62</v>
      </c>
      <c r="EG167" s="5">
        <v>1455148.1</v>
      </c>
      <c r="EH167" s="3">
        <v>1419433</v>
      </c>
      <c r="EI167" s="3">
        <v>0</v>
      </c>
      <c r="EJ167" s="3">
        <v>0</v>
      </c>
      <c r="EK167" s="5">
        <v>584.76</v>
      </c>
      <c r="EL167" s="3">
        <v>1700</v>
      </c>
      <c r="EM167" s="3">
        <v>20000</v>
      </c>
      <c r="EN167" s="3">
        <v>20000</v>
      </c>
      <c r="EO167" s="5">
        <v>1475732.86</v>
      </c>
      <c r="EP167" s="3">
        <v>1441133</v>
      </c>
      <c r="EQ167" s="5">
        <v>837916.27</v>
      </c>
      <c r="ER167" s="3">
        <v>170157</v>
      </c>
      <c r="ES167" s="5">
        <v>1047077.28</v>
      </c>
      <c r="ET167" s="3">
        <v>1042572</v>
      </c>
      <c r="EU167" s="5">
        <v>150312.5</v>
      </c>
      <c r="EV167" s="3">
        <v>186227</v>
      </c>
      <c r="EW167" s="3">
        <v>0</v>
      </c>
      <c r="EX167" s="3">
        <v>0</v>
      </c>
      <c r="EY167" s="5">
        <v>116.72</v>
      </c>
      <c r="EZ167" s="3">
        <v>0</v>
      </c>
      <c r="FA167" s="5">
        <v>27594398.57</v>
      </c>
      <c r="FB167" s="5">
        <v>28134766.3</v>
      </c>
      <c r="FC167" s="5">
        <v>1300976.28</v>
      </c>
      <c r="FD167" s="3">
        <v>642964</v>
      </c>
      <c r="FE167" s="5">
        <v>1047077.28</v>
      </c>
      <c r="FF167" s="3">
        <v>1042572</v>
      </c>
      <c r="FG167" s="5">
        <v>25246345.01</v>
      </c>
      <c r="FH167" s="5">
        <v>26449230.3</v>
      </c>
      <c r="FI167" s="5">
        <v>2233248.47</v>
      </c>
      <c r="FJ167" s="4"/>
      <c r="FK167" s="5">
        <v>23013096.54</v>
      </c>
      <c r="FL167" s="4"/>
      <c r="FM167" s="3">
        <v>9118</v>
      </c>
      <c r="FN167" s="4"/>
      <c r="FO167" s="5">
        <v>192.03</v>
      </c>
      <c r="FP167" s="4"/>
      <c r="FQ167" s="3">
        <v>42588</v>
      </c>
      <c r="FR167" s="4"/>
      <c r="FS167" s="5">
        <v>219.4</v>
      </c>
      <c r="FT167" s="4"/>
      <c r="FU167" s="3">
        <v>45661</v>
      </c>
      <c r="FV167" s="4"/>
      <c r="FW167" s="5">
        <v>3240630.16</v>
      </c>
      <c r="FX167" s="4"/>
      <c r="FY167" s="5">
        <v>119833.48</v>
      </c>
      <c r="FZ167" s="4"/>
      <c r="GA167" s="3">
        <v>0</v>
      </c>
      <c r="GB167" s="4"/>
      <c r="GC167" s="5">
        <v>3120796.68</v>
      </c>
      <c r="GD167" s="4"/>
      <c r="GE167" s="3">
        <v>0</v>
      </c>
      <c r="GF167" s="4"/>
      <c r="GG167" s="3">
        <v>0</v>
      </c>
      <c r="GH167" s="4"/>
      <c r="GI167" s="4"/>
      <c r="GJ167" s="4"/>
    </row>
    <row r="168" spans="1:192" ht="12.75">
      <c r="A168" s="2" t="s">
        <v>321</v>
      </c>
      <c r="B168" s="2" t="s">
        <v>322</v>
      </c>
      <c r="C168" s="3">
        <v>372</v>
      </c>
      <c r="D168" s="4"/>
      <c r="E168" s="5">
        <v>986.39</v>
      </c>
      <c r="F168" s="4"/>
      <c r="G168" s="31">
        <v>-0.04</v>
      </c>
      <c r="H168" s="4"/>
      <c r="I168" s="5">
        <v>1039.73</v>
      </c>
      <c r="J168" s="4"/>
      <c r="K168" s="5">
        <v>1037.05</v>
      </c>
      <c r="L168" s="4"/>
      <c r="M168" s="3">
        <v>39616024</v>
      </c>
      <c r="N168" s="4"/>
      <c r="O168" s="24">
        <v>25</v>
      </c>
      <c r="P168" s="25"/>
      <c r="Q168" s="24">
        <v>25</v>
      </c>
      <c r="R168" s="25"/>
      <c r="S168" s="24">
        <v>0</v>
      </c>
      <c r="T168" s="25"/>
      <c r="U168" s="24">
        <v>0</v>
      </c>
      <c r="V168" s="25"/>
      <c r="W168" s="24">
        <v>15.2</v>
      </c>
      <c r="X168" s="25"/>
      <c r="Y168" s="24">
        <v>40.2</v>
      </c>
      <c r="Z168" s="25"/>
      <c r="AA168" s="3">
        <v>4342250</v>
      </c>
      <c r="AB168" s="4"/>
      <c r="AC168" s="5">
        <v>1399559.9</v>
      </c>
      <c r="AD168" s="3">
        <v>1436561</v>
      </c>
      <c r="AE168" s="5">
        <v>599395.56</v>
      </c>
      <c r="AF168" s="3">
        <v>317455</v>
      </c>
      <c r="AG168" s="5">
        <v>71514.13</v>
      </c>
      <c r="AH168" s="3">
        <v>10000</v>
      </c>
      <c r="AI168" s="3">
        <v>4889328</v>
      </c>
      <c r="AJ168" s="3">
        <v>4956352</v>
      </c>
      <c r="AK168" s="3">
        <v>0</v>
      </c>
      <c r="AL168" s="3">
        <v>53201</v>
      </c>
      <c r="AM168" s="3">
        <v>0</v>
      </c>
      <c r="AN168" s="3">
        <v>0</v>
      </c>
      <c r="AO168" s="3">
        <v>41742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233136</v>
      </c>
      <c r="AV168" s="3">
        <v>0</v>
      </c>
      <c r="AW168" s="3">
        <v>96017</v>
      </c>
      <c r="AX168" s="3">
        <v>85348</v>
      </c>
      <c r="AY168" s="3">
        <v>350</v>
      </c>
      <c r="AZ168" s="3">
        <v>0</v>
      </c>
      <c r="BA168" s="5">
        <v>7331042.59</v>
      </c>
      <c r="BB168" s="3">
        <v>6858917</v>
      </c>
      <c r="BC168" s="3">
        <v>0</v>
      </c>
      <c r="BD168" s="3">
        <v>0</v>
      </c>
      <c r="BE168" s="3">
        <v>42758</v>
      </c>
      <c r="BF168" s="3">
        <v>43093</v>
      </c>
      <c r="BG168" s="3">
        <v>4000</v>
      </c>
      <c r="BH168" s="3">
        <v>0</v>
      </c>
      <c r="BI168" s="3">
        <v>200</v>
      </c>
      <c r="BJ168" s="3">
        <v>0</v>
      </c>
      <c r="BK168" s="3">
        <v>18948</v>
      </c>
      <c r="BL168" s="3">
        <v>13733</v>
      </c>
      <c r="BM168" s="3">
        <v>0</v>
      </c>
      <c r="BN168" s="3">
        <v>0</v>
      </c>
      <c r="BO168" s="3">
        <v>235680</v>
      </c>
      <c r="BP168" s="3">
        <v>245520</v>
      </c>
      <c r="BQ168" s="3">
        <v>8037</v>
      </c>
      <c r="BR168" s="3">
        <v>0</v>
      </c>
      <c r="BS168" s="3">
        <v>39813</v>
      </c>
      <c r="BT168" s="5">
        <v>38187.52</v>
      </c>
      <c r="BU168" s="5">
        <v>4357.21</v>
      </c>
      <c r="BV168" s="3">
        <v>0</v>
      </c>
      <c r="BW168" s="3">
        <v>0</v>
      </c>
      <c r="BX168" s="3">
        <v>0</v>
      </c>
      <c r="BY168" s="3">
        <v>0</v>
      </c>
      <c r="BZ168" s="3">
        <v>0</v>
      </c>
      <c r="CA168" s="3">
        <v>0</v>
      </c>
      <c r="CB168" s="3">
        <v>0</v>
      </c>
      <c r="CC168" s="3">
        <v>135552</v>
      </c>
      <c r="CD168" s="3">
        <v>125989</v>
      </c>
      <c r="CE168" s="5">
        <v>489345.21</v>
      </c>
      <c r="CF168" s="5">
        <v>466522.52</v>
      </c>
      <c r="CG168" s="5">
        <v>828502.68</v>
      </c>
      <c r="CH168" s="3">
        <v>515317</v>
      </c>
      <c r="CI168" s="5">
        <v>200.41</v>
      </c>
      <c r="CJ168" s="3">
        <v>0</v>
      </c>
      <c r="CK168" s="3">
        <v>0</v>
      </c>
      <c r="CL168" s="3">
        <v>0</v>
      </c>
      <c r="CM168" s="3">
        <v>0</v>
      </c>
      <c r="CN168" s="3">
        <v>0</v>
      </c>
      <c r="CO168" s="3">
        <v>0</v>
      </c>
      <c r="CP168" s="3">
        <v>0</v>
      </c>
      <c r="CQ168" s="3">
        <v>0</v>
      </c>
      <c r="CR168" s="3">
        <v>0</v>
      </c>
      <c r="CS168" s="3">
        <v>0</v>
      </c>
      <c r="CT168" s="3">
        <v>0</v>
      </c>
      <c r="CU168" s="5">
        <v>200.41</v>
      </c>
      <c r="CV168" s="3">
        <v>0</v>
      </c>
      <c r="CW168" s="5">
        <v>8649090.89</v>
      </c>
      <c r="CX168" s="5">
        <v>7840756.52</v>
      </c>
      <c r="CY168" s="5">
        <v>3896627.64</v>
      </c>
      <c r="CZ168" s="5">
        <v>4161281.12</v>
      </c>
      <c r="DA168" s="5">
        <v>319711.44</v>
      </c>
      <c r="DB168" s="5">
        <v>332665.29</v>
      </c>
      <c r="DC168" s="5">
        <v>381480.89</v>
      </c>
      <c r="DD168" s="5">
        <v>481038.99</v>
      </c>
      <c r="DE168" s="3">
        <v>0</v>
      </c>
      <c r="DF168" s="3">
        <v>0</v>
      </c>
      <c r="DG168" s="5">
        <v>353828.28</v>
      </c>
      <c r="DH168" s="5">
        <v>369610.62</v>
      </c>
      <c r="DI168" s="5">
        <v>122498.29</v>
      </c>
      <c r="DJ168" s="5">
        <v>173193.89</v>
      </c>
      <c r="DK168" s="5">
        <v>5074146.54</v>
      </c>
      <c r="DL168" s="5">
        <v>5517789.91</v>
      </c>
      <c r="DM168" s="5">
        <v>229524.11</v>
      </c>
      <c r="DN168" s="3">
        <v>309745</v>
      </c>
      <c r="DO168" s="5">
        <v>70484.15</v>
      </c>
      <c r="DP168" s="5">
        <v>77483.99</v>
      </c>
      <c r="DQ168" s="5">
        <v>806292.81</v>
      </c>
      <c r="DR168" s="3">
        <v>1003650</v>
      </c>
      <c r="DS168" s="5">
        <v>644089.02</v>
      </c>
      <c r="DT168" s="5">
        <v>697208.58</v>
      </c>
      <c r="DU168" s="5">
        <v>2274.83</v>
      </c>
      <c r="DV168" s="3">
        <v>0</v>
      </c>
      <c r="DW168" s="5">
        <v>1752664.92</v>
      </c>
      <c r="DX168" s="5">
        <v>2088087.57</v>
      </c>
      <c r="DY168" s="5">
        <v>378880.4</v>
      </c>
      <c r="DZ168" s="5">
        <v>398381.28</v>
      </c>
      <c r="EA168" s="5">
        <v>765492.21</v>
      </c>
      <c r="EB168" s="5">
        <v>882009.04</v>
      </c>
      <c r="EC168" s="5">
        <v>336399.25</v>
      </c>
      <c r="ED168" s="5">
        <v>365157.88</v>
      </c>
      <c r="EE168" s="5">
        <v>1480771.86</v>
      </c>
      <c r="EF168" s="5">
        <v>1645548.2</v>
      </c>
      <c r="EG168" s="5">
        <v>424880.47</v>
      </c>
      <c r="EH168" s="5">
        <v>254166.23</v>
      </c>
      <c r="EI168" s="3">
        <v>0</v>
      </c>
      <c r="EJ168" s="3">
        <v>0</v>
      </c>
      <c r="EK168" s="3">
        <v>0</v>
      </c>
      <c r="EL168" s="3">
        <v>1810</v>
      </c>
      <c r="EM168" s="3">
        <v>0</v>
      </c>
      <c r="EN168" s="3">
        <v>0</v>
      </c>
      <c r="EO168" s="5">
        <v>424880.47</v>
      </c>
      <c r="EP168" s="5">
        <v>255976.23</v>
      </c>
      <c r="EQ168" s="5">
        <v>266529.04</v>
      </c>
      <c r="ER168" s="3">
        <v>146252</v>
      </c>
      <c r="ES168" s="5">
        <v>326215.24</v>
      </c>
      <c r="ET168" s="5">
        <v>309167.5</v>
      </c>
      <c r="EU168" s="5">
        <v>40320.5</v>
      </c>
      <c r="EV168" s="3">
        <v>33955</v>
      </c>
      <c r="EW168" s="3">
        <v>0</v>
      </c>
      <c r="EX168" s="3">
        <v>0</v>
      </c>
      <c r="EY168" s="3">
        <v>0</v>
      </c>
      <c r="EZ168" s="3">
        <v>0</v>
      </c>
      <c r="FA168" s="5">
        <v>9365528.57</v>
      </c>
      <c r="FB168" s="5">
        <v>9996776.41</v>
      </c>
      <c r="FC168" s="5">
        <v>549839.17</v>
      </c>
      <c r="FD168" s="3">
        <v>541752</v>
      </c>
      <c r="FE168" s="5">
        <v>326215.24</v>
      </c>
      <c r="FF168" s="5">
        <v>309167.5</v>
      </c>
      <c r="FG168" s="5">
        <v>8489474.16</v>
      </c>
      <c r="FH168" s="5">
        <v>9145856.91</v>
      </c>
      <c r="FI168" s="5">
        <v>782052.39</v>
      </c>
      <c r="FJ168" s="4"/>
      <c r="FK168" s="5">
        <v>7707421.77</v>
      </c>
      <c r="FL168" s="4"/>
      <c r="FM168" s="3">
        <v>7813</v>
      </c>
      <c r="FN168" s="4"/>
      <c r="FO168" s="5">
        <v>80.78</v>
      </c>
      <c r="FP168" s="4"/>
      <c r="FQ168" s="3">
        <v>38588</v>
      </c>
      <c r="FR168" s="4"/>
      <c r="FS168" s="5">
        <v>88.91</v>
      </c>
      <c r="FT168" s="4"/>
      <c r="FU168" s="3">
        <v>41189</v>
      </c>
      <c r="FV168" s="4"/>
      <c r="FW168" s="5">
        <v>2127125.3</v>
      </c>
      <c r="FX168" s="4"/>
      <c r="FY168" s="5">
        <v>102678.71</v>
      </c>
      <c r="FZ168" s="4"/>
      <c r="GA168" s="3">
        <v>0</v>
      </c>
      <c r="GB168" s="4"/>
      <c r="GC168" s="5">
        <v>2024446.59</v>
      </c>
      <c r="GD168" s="4"/>
      <c r="GE168" s="5">
        <v>275733.83</v>
      </c>
      <c r="GF168" s="4"/>
      <c r="GG168" s="3">
        <v>0</v>
      </c>
      <c r="GH168" s="4"/>
      <c r="GI168" s="4"/>
      <c r="GJ168" s="4"/>
    </row>
    <row r="169" spans="1:192" ht="12.75">
      <c r="A169" s="2" t="s">
        <v>323</v>
      </c>
      <c r="B169" s="2" t="s">
        <v>324</v>
      </c>
      <c r="C169" s="3">
        <v>225</v>
      </c>
      <c r="D169" s="4"/>
      <c r="E169" s="5">
        <v>459.02</v>
      </c>
      <c r="F169" s="4"/>
      <c r="G169" s="31">
        <v>-0.24</v>
      </c>
      <c r="H169" s="4"/>
      <c r="I169" s="5">
        <v>487.72</v>
      </c>
      <c r="J169" s="4"/>
      <c r="K169" s="5">
        <v>506.04</v>
      </c>
      <c r="L169" s="4"/>
      <c r="M169" s="3">
        <v>33028248</v>
      </c>
      <c r="N169" s="4"/>
      <c r="O169" s="24">
        <v>25</v>
      </c>
      <c r="P169" s="25"/>
      <c r="Q169" s="24">
        <v>25</v>
      </c>
      <c r="R169" s="25"/>
      <c r="S169" s="24">
        <v>0</v>
      </c>
      <c r="T169" s="25"/>
      <c r="U169" s="24">
        <v>0</v>
      </c>
      <c r="V169" s="25"/>
      <c r="W169" s="24">
        <v>9</v>
      </c>
      <c r="X169" s="25"/>
      <c r="Y169" s="24">
        <v>34</v>
      </c>
      <c r="Z169" s="25"/>
      <c r="AA169" s="3">
        <v>1130000</v>
      </c>
      <c r="AB169" s="4"/>
      <c r="AC169" s="5">
        <v>839726.27</v>
      </c>
      <c r="AD169" s="3">
        <v>1215406</v>
      </c>
      <c r="AE169" s="5">
        <v>567671.26</v>
      </c>
      <c r="AF169" s="5">
        <v>200670.53</v>
      </c>
      <c r="AG169" s="5">
        <v>30157.56</v>
      </c>
      <c r="AH169" s="3">
        <v>0</v>
      </c>
      <c r="AI169" s="3">
        <v>2087519</v>
      </c>
      <c r="AJ169" s="3">
        <v>1940313</v>
      </c>
      <c r="AK169" s="3">
        <v>0</v>
      </c>
      <c r="AL169" s="3">
        <v>24805</v>
      </c>
      <c r="AM169" s="3">
        <v>0</v>
      </c>
      <c r="AN169" s="3">
        <v>0</v>
      </c>
      <c r="AO169" s="3">
        <v>0</v>
      </c>
      <c r="AP169" s="3">
        <v>0</v>
      </c>
      <c r="AQ169" s="3">
        <v>116587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13903</v>
      </c>
      <c r="AX169" s="3">
        <v>12358</v>
      </c>
      <c r="AY169" s="5">
        <v>27768.51</v>
      </c>
      <c r="AZ169" s="3">
        <v>56218</v>
      </c>
      <c r="BA169" s="5">
        <v>3683332.6</v>
      </c>
      <c r="BB169" s="5">
        <v>3449770.53</v>
      </c>
      <c r="BC169" s="3">
        <v>0</v>
      </c>
      <c r="BD169" s="3">
        <v>0</v>
      </c>
      <c r="BE169" s="3">
        <v>20864</v>
      </c>
      <c r="BF169" s="3">
        <v>20092</v>
      </c>
      <c r="BG169" s="5">
        <v>11806.02</v>
      </c>
      <c r="BH169" s="3">
        <v>0</v>
      </c>
      <c r="BI169" s="3">
        <v>0</v>
      </c>
      <c r="BJ169" s="3">
        <v>0</v>
      </c>
      <c r="BK169" s="3">
        <v>29998</v>
      </c>
      <c r="BL169" s="3">
        <v>3982</v>
      </c>
      <c r="BM169" s="3">
        <v>0</v>
      </c>
      <c r="BN169" s="3">
        <v>0</v>
      </c>
      <c r="BO169" s="3">
        <v>376320</v>
      </c>
      <c r="BP169" s="3">
        <v>381920</v>
      </c>
      <c r="BQ169" s="5">
        <v>423.47</v>
      </c>
      <c r="BR169" s="3">
        <v>0</v>
      </c>
      <c r="BS169" s="3">
        <v>42250</v>
      </c>
      <c r="BT169" s="3">
        <v>35000</v>
      </c>
      <c r="BU169" s="5">
        <v>2367.41</v>
      </c>
      <c r="BV169" s="3">
        <v>2400</v>
      </c>
      <c r="BW169" s="3">
        <v>0</v>
      </c>
      <c r="BX169" s="3">
        <v>0</v>
      </c>
      <c r="BY169" s="3">
        <v>0</v>
      </c>
      <c r="BZ169" s="3">
        <v>0</v>
      </c>
      <c r="CA169" s="3">
        <v>0</v>
      </c>
      <c r="CB169" s="3">
        <v>0</v>
      </c>
      <c r="CC169" s="5">
        <v>127960.16</v>
      </c>
      <c r="CD169" s="3">
        <v>16193</v>
      </c>
      <c r="CE169" s="5">
        <v>611989.06</v>
      </c>
      <c r="CF169" s="3">
        <v>459587</v>
      </c>
      <c r="CG169" s="5">
        <v>868386.18</v>
      </c>
      <c r="CH169" s="3">
        <v>822182</v>
      </c>
      <c r="CI169" s="3">
        <v>0</v>
      </c>
      <c r="CJ169" s="3">
        <v>0</v>
      </c>
      <c r="CK169" s="3">
        <v>0</v>
      </c>
      <c r="CL169" s="3">
        <v>0</v>
      </c>
      <c r="CM169" s="3">
        <v>0</v>
      </c>
      <c r="CN169" s="3">
        <v>0</v>
      </c>
      <c r="CO169" s="5">
        <v>11034.51</v>
      </c>
      <c r="CP169" s="3">
        <v>0</v>
      </c>
      <c r="CQ169" s="5">
        <v>10883.6</v>
      </c>
      <c r="CR169" s="3">
        <v>0</v>
      </c>
      <c r="CS169" s="3">
        <v>0</v>
      </c>
      <c r="CT169" s="3">
        <v>0</v>
      </c>
      <c r="CU169" s="5">
        <v>21918.11</v>
      </c>
      <c r="CV169" s="3">
        <v>0</v>
      </c>
      <c r="CW169" s="5">
        <v>5185625.95</v>
      </c>
      <c r="CX169" s="5">
        <v>4731539.53</v>
      </c>
      <c r="CY169" s="5">
        <v>1966807.37</v>
      </c>
      <c r="CZ169" s="5">
        <v>1773235.52</v>
      </c>
      <c r="DA169" s="5">
        <v>288519.09</v>
      </c>
      <c r="DB169" s="5">
        <v>287558.2</v>
      </c>
      <c r="DC169" s="5">
        <v>49522.28</v>
      </c>
      <c r="DD169" s="3">
        <v>78474</v>
      </c>
      <c r="DE169" s="3">
        <v>0</v>
      </c>
      <c r="DF169" s="3">
        <v>0</v>
      </c>
      <c r="DG169" s="5">
        <v>348621.26</v>
      </c>
      <c r="DH169" s="5">
        <v>285184.93</v>
      </c>
      <c r="DI169" s="5">
        <v>110396.32</v>
      </c>
      <c r="DJ169" s="5">
        <v>50394.26</v>
      </c>
      <c r="DK169" s="5">
        <v>2763866.32</v>
      </c>
      <c r="DL169" s="5">
        <v>2474846.91</v>
      </c>
      <c r="DM169" s="5">
        <v>244705.5</v>
      </c>
      <c r="DN169" s="5">
        <v>282242.64</v>
      </c>
      <c r="DO169" s="5">
        <v>153111.62</v>
      </c>
      <c r="DP169" s="5">
        <v>145843.33</v>
      </c>
      <c r="DQ169" s="5">
        <v>425046.67</v>
      </c>
      <c r="DR169" s="5">
        <v>380434.3</v>
      </c>
      <c r="DS169" s="5">
        <v>321387.35</v>
      </c>
      <c r="DT169" s="3">
        <v>245557</v>
      </c>
      <c r="DU169" s="3">
        <v>0</v>
      </c>
      <c r="DV169" s="3">
        <v>0</v>
      </c>
      <c r="DW169" s="5">
        <v>1144251.14</v>
      </c>
      <c r="DX169" s="5">
        <v>1054077.27</v>
      </c>
      <c r="DY169" s="5">
        <v>185428.37</v>
      </c>
      <c r="DZ169" s="5">
        <v>225799.29</v>
      </c>
      <c r="EA169" s="5">
        <v>325889.48</v>
      </c>
      <c r="EB169" s="5">
        <v>481489.28</v>
      </c>
      <c r="EC169" s="5">
        <v>200035.29</v>
      </c>
      <c r="ED169" s="5">
        <v>130558.89</v>
      </c>
      <c r="EE169" s="5">
        <v>711353.14</v>
      </c>
      <c r="EF169" s="5">
        <v>837847.46</v>
      </c>
      <c r="EG169" s="5">
        <v>325380.2</v>
      </c>
      <c r="EH169" s="5">
        <v>337052.5</v>
      </c>
      <c r="EI169" s="3">
        <v>0</v>
      </c>
      <c r="EJ169" s="3">
        <v>0</v>
      </c>
      <c r="EK169" s="3">
        <v>98325</v>
      </c>
      <c r="EL169" s="3">
        <v>300</v>
      </c>
      <c r="EM169" s="3">
        <v>0</v>
      </c>
      <c r="EN169" s="3">
        <v>0</v>
      </c>
      <c r="EO169" s="5">
        <v>423705.2</v>
      </c>
      <c r="EP169" s="5">
        <v>337352.5</v>
      </c>
      <c r="EQ169" s="5">
        <v>244679.79</v>
      </c>
      <c r="ER169" s="3">
        <v>0</v>
      </c>
      <c r="ES169" s="3">
        <v>0</v>
      </c>
      <c r="ET169" s="3">
        <v>29000</v>
      </c>
      <c r="EU169" s="3">
        <v>35750</v>
      </c>
      <c r="EV169" s="3">
        <v>0</v>
      </c>
      <c r="EW169" s="3">
        <v>0</v>
      </c>
      <c r="EX169" s="3">
        <v>0</v>
      </c>
      <c r="EY169" s="3">
        <v>0</v>
      </c>
      <c r="EZ169" s="3">
        <v>0</v>
      </c>
      <c r="FA169" s="5">
        <v>5323605.59</v>
      </c>
      <c r="FB169" s="5">
        <v>4733124.14</v>
      </c>
      <c r="FC169" s="5">
        <v>325744.79</v>
      </c>
      <c r="FD169" s="3">
        <v>24100</v>
      </c>
      <c r="FE169" s="3">
        <v>0</v>
      </c>
      <c r="FF169" s="3">
        <v>29000</v>
      </c>
      <c r="FG169" s="5">
        <v>4997860.8</v>
      </c>
      <c r="FH169" s="5">
        <v>4680024.14</v>
      </c>
      <c r="FI169" s="5">
        <v>695887.8</v>
      </c>
      <c r="FJ169" s="4"/>
      <c r="FK169" s="3">
        <v>4301973</v>
      </c>
      <c r="FL169" s="4"/>
      <c r="FM169" s="3">
        <v>9372</v>
      </c>
      <c r="FN169" s="4"/>
      <c r="FO169" s="5">
        <v>44.4</v>
      </c>
      <c r="FP169" s="4"/>
      <c r="FQ169" s="3">
        <v>37233</v>
      </c>
      <c r="FR169" s="4"/>
      <c r="FS169" s="5">
        <v>48.51</v>
      </c>
      <c r="FT169" s="4"/>
      <c r="FU169" s="3">
        <v>39444</v>
      </c>
      <c r="FV169" s="4"/>
      <c r="FW169" s="5">
        <v>1413207.2</v>
      </c>
      <c r="FX169" s="4"/>
      <c r="FY169" s="5">
        <v>188326.91</v>
      </c>
      <c r="FZ169" s="4"/>
      <c r="GA169" s="3">
        <v>0</v>
      </c>
      <c r="GB169" s="4"/>
      <c r="GC169" s="5">
        <v>1224880.29</v>
      </c>
      <c r="GD169" s="4"/>
      <c r="GE169" s="5">
        <v>176174.56</v>
      </c>
      <c r="GF169" s="4"/>
      <c r="GG169" s="3">
        <v>0</v>
      </c>
      <c r="GH169" s="4"/>
      <c r="GI169" s="4"/>
      <c r="GJ169" s="4"/>
    </row>
    <row r="170" spans="1:192" ht="12.75">
      <c r="A170" s="2" t="s">
        <v>325</v>
      </c>
      <c r="B170" s="2" t="s">
        <v>326</v>
      </c>
      <c r="C170" s="3">
        <v>95</v>
      </c>
      <c r="D170" s="4"/>
      <c r="E170" s="5">
        <v>629.33</v>
      </c>
      <c r="F170" s="4"/>
      <c r="G170" s="31">
        <v>-0.12</v>
      </c>
      <c r="H170" s="4"/>
      <c r="I170" s="5">
        <v>675.23</v>
      </c>
      <c r="J170" s="4"/>
      <c r="K170" s="5">
        <v>700.98</v>
      </c>
      <c r="L170" s="4"/>
      <c r="M170" s="3">
        <v>28560410</v>
      </c>
      <c r="N170" s="4"/>
      <c r="O170" s="24">
        <v>25</v>
      </c>
      <c r="P170" s="25"/>
      <c r="Q170" s="24">
        <v>25</v>
      </c>
      <c r="R170" s="25"/>
      <c r="S170" s="24">
        <v>0</v>
      </c>
      <c r="T170" s="25"/>
      <c r="U170" s="24">
        <v>0</v>
      </c>
      <c r="V170" s="25"/>
      <c r="W170" s="24">
        <v>11.87</v>
      </c>
      <c r="X170" s="25"/>
      <c r="Y170" s="24">
        <v>36.87</v>
      </c>
      <c r="Z170" s="25"/>
      <c r="AA170" s="5">
        <v>3758773.95</v>
      </c>
      <c r="AB170" s="4"/>
      <c r="AC170" s="5">
        <v>939923.5</v>
      </c>
      <c r="AD170" s="3">
        <v>914517</v>
      </c>
      <c r="AE170" s="5">
        <v>222666.44</v>
      </c>
      <c r="AF170" s="3">
        <v>87000</v>
      </c>
      <c r="AG170" s="3">
        <v>0</v>
      </c>
      <c r="AH170" s="3">
        <v>0</v>
      </c>
      <c r="AI170" s="3">
        <v>3316151</v>
      </c>
      <c r="AJ170" s="3">
        <v>3144806</v>
      </c>
      <c r="AK170" s="3">
        <v>0</v>
      </c>
      <c r="AL170" s="3">
        <v>34285</v>
      </c>
      <c r="AM170" s="3">
        <v>0</v>
      </c>
      <c r="AN170" s="3">
        <v>0</v>
      </c>
      <c r="AO170" s="3">
        <v>0</v>
      </c>
      <c r="AP170" s="3">
        <v>0</v>
      </c>
      <c r="AQ170" s="3">
        <v>78258</v>
      </c>
      <c r="AR170" s="3">
        <v>82153</v>
      </c>
      <c r="AS170" s="3">
        <v>0</v>
      </c>
      <c r="AT170" s="3">
        <v>0</v>
      </c>
      <c r="AU170" s="3">
        <v>0</v>
      </c>
      <c r="AV170" s="3">
        <v>0</v>
      </c>
      <c r="AW170" s="3">
        <v>73934</v>
      </c>
      <c r="AX170" s="3">
        <v>65719</v>
      </c>
      <c r="AY170" s="3">
        <v>350</v>
      </c>
      <c r="AZ170" s="3">
        <v>0</v>
      </c>
      <c r="BA170" s="5">
        <v>4631282.94</v>
      </c>
      <c r="BB170" s="3">
        <v>4328480</v>
      </c>
      <c r="BC170" s="3">
        <v>0</v>
      </c>
      <c r="BD170" s="3">
        <v>0</v>
      </c>
      <c r="BE170" s="3">
        <v>28901</v>
      </c>
      <c r="BF170" s="3">
        <v>27771</v>
      </c>
      <c r="BG170" s="5">
        <v>9006.62</v>
      </c>
      <c r="BH170" s="3">
        <v>0</v>
      </c>
      <c r="BI170" s="3">
        <v>125</v>
      </c>
      <c r="BJ170" s="3">
        <v>0</v>
      </c>
      <c r="BK170" s="3">
        <v>38610</v>
      </c>
      <c r="BL170" s="3">
        <v>49040</v>
      </c>
      <c r="BM170" s="3">
        <v>0</v>
      </c>
      <c r="BN170" s="3">
        <v>0</v>
      </c>
      <c r="BO170" s="3">
        <v>168960</v>
      </c>
      <c r="BP170" s="3">
        <v>168144</v>
      </c>
      <c r="BQ170" s="3">
        <v>23087</v>
      </c>
      <c r="BR170" s="3">
        <v>0</v>
      </c>
      <c r="BS170" s="3">
        <v>0</v>
      </c>
      <c r="BT170" s="3">
        <v>0</v>
      </c>
      <c r="BU170" s="5">
        <v>2680.88</v>
      </c>
      <c r="BV170" s="3">
        <v>2600</v>
      </c>
      <c r="BW170" s="3">
        <v>0</v>
      </c>
      <c r="BX170" s="3">
        <v>0</v>
      </c>
      <c r="BY170" s="3">
        <v>69911</v>
      </c>
      <c r="BZ170" s="3">
        <v>92600</v>
      </c>
      <c r="CA170" s="3">
        <v>0</v>
      </c>
      <c r="CB170" s="3">
        <v>0</v>
      </c>
      <c r="CC170" s="5">
        <v>107261.34</v>
      </c>
      <c r="CD170" s="3">
        <v>86878</v>
      </c>
      <c r="CE170" s="5">
        <v>448542.84</v>
      </c>
      <c r="CF170" s="3">
        <v>427033</v>
      </c>
      <c r="CG170" s="5">
        <v>632812.8</v>
      </c>
      <c r="CH170" s="3">
        <v>520550</v>
      </c>
      <c r="CI170" s="3">
        <v>0</v>
      </c>
      <c r="CJ170" s="3">
        <v>0</v>
      </c>
      <c r="CK170" s="3">
        <v>0</v>
      </c>
      <c r="CL170" s="3">
        <v>0</v>
      </c>
      <c r="CM170" s="3">
        <v>0</v>
      </c>
      <c r="CN170" s="3">
        <v>0</v>
      </c>
      <c r="CO170" s="3">
        <v>0</v>
      </c>
      <c r="CP170" s="3">
        <v>0</v>
      </c>
      <c r="CQ170" s="5">
        <v>2527.96</v>
      </c>
      <c r="CR170" s="3">
        <v>0</v>
      </c>
      <c r="CS170" s="3">
        <v>0</v>
      </c>
      <c r="CT170" s="3">
        <v>0</v>
      </c>
      <c r="CU170" s="5">
        <v>2527.96</v>
      </c>
      <c r="CV170" s="3">
        <v>0</v>
      </c>
      <c r="CW170" s="5">
        <v>5715166.54</v>
      </c>
      <c r="CX170" s="3">
        <v>5276063</v>
      </c>
      <c r="CY170" s="5">
        <v>2168862.46</v>
      </c>
      <c r="CZ170" s="3">
        <v>1930788</v>
      </c>
      <c r="DA170" s="5">
        <v>476910.29</v>
      </c>
      <c r="DB170" s="5">
        <v>511074.75</v>
      </c>
      <c r="DC170" s="5">
        <v>179943.16</v>
      </c>
      <c r="DD170" s="5">
        <v>185764.91</v>
      </c>
      <c r="DE170" s="3">
        <v>0</v>
      </c>
      <c r="DF170" s="3">
        <v>0</v>
      </c>
      <c r="DG170" s="5">
        <v>191949.8</v>
      </c>
      <c r="DH170" s="5">
        <v>209175.19</v>
      </c>
      <c r="DI170" s="5">
        <v>177919.86</v>
      </c>
      <c r="DJ170" s="5">
        <v>264354.69</v>
      </c>
      <c r="DK170" s="5">
        <v>3195585.57</v>
      </c>
      <c r="DL170" s="5">
        <v>3101157.54</v>
      </c>
      <c r="DM170" s="5">
        <v>317037.64</v>
      </c>
      <c r="DN170" s="5">
        <v>267359.46</v>
      </c>
      <c r="DO170" s="5">
        <v>86265.54</v>
      </c>
      <c r="DP170" s="5">
        <v>85214.74</v>
      </c>
      <c r="DQ170" s="5">
        <v>444545.65</v>
      </c>
      <c r="DR170" s="5">
        <v>394616.13</v>
      </c>
      <c r="DS170" s="5">
        <v>232337.21</v>
      </c>
      <c r="DT170" s="5">
        <v>275309.82</v>
      </c>
      <c r="DU170" s="5">
        <v>7336.07</v>
      </c>
      <c r="DV170" s="3">
        <v>0</v>
      </c>
      <c r="DW170" s="5">
        <v>1087522.11</v>
      </c>
      <c r="DX170" s="5">
        <v>1022500.15</v>
      </c>
      <c r="DY170" s="5">
        <v>193482.81</v>
      </c>
      <c r="DZ170" s="5">
        <v>191807.6</v>
      </c>
      <c r="EA170" s="5">
        <v>213738.2</v>
      </c>
      <c r="EB170" s="5">
        <v>291547.29</v>
      </c>
      <c r="EC170" s="5">
        <v>230465.75</v>
      </c>
      <c r="ED170" s="5">
        <v>231734.03</v>
      </c>
      <c r="EE170" s="5">
        <v>637686.76</v>
      </c>
      <c r="EF170" s="5">
        <v>715088.92</v>
      </c>
      <c r="EG170" s="5">
        <v>332824.79</v>
      </c>
      <c r="EH170" s="5">
        <v>353612.05</v>
      </c>
      <c r="EI170" s="3">
        <v>0</v>
      </c>
      <c r="EJ170" s="3">
        <v>0</v>
      </c>
      <c r="EK170" s="3">
        <v>0</v>
      </c>
      <c r="EL170" s="3">
        <v>500</v>
      </c>
      <c r="EM170" s="3">
        <v>0</v>
      </c>
      <c r="EN170" s="3">
        <v>0</v>
      </c>
      <c r="EO170" s="5">
        <v>332824.79</v>
      </c>
      <c r="EP170" s="5">
        <v>354112.05</v>
      </c>
      <c r="EQ170" s="5">
        <v>25085.94</v>
      </c>
      <c r="ER170" s="3">
        <v>0</v>
      </c>
      <c r="ES170" s="5">
        <v>319307.82</v>
      </c>
      <c r="ET170" s="5">
        <v>312776.71</v>
      </c>
      <c r="EU170" s="5">
        <v>42941.97</v>
      </c>
      <c r="EV170" s="3">
        <v>0</v>
      </c>
      <c r="EW170" s="3">
        <v>0</v>
      </c>
      <c r="EX170" s="3">
        <v>0</v>
      </c>
      <c r="EY170" s="3">
        <v>0</v>
      </c>
      <c r="EZ170" s="3">
        <v>0</v>
      </c>
      <c r="FA170" s="5">
        <v>5640954.96</v>
      </c>
      <c r="FB170" s="5">
        <v>5505635.37</v>
      </c>
      <c r="FC170" s="5">
        <v>25085.94</v>
      </c>
      <c r="FD170" s="3">
        <v>6300</v>
      </c>
      <c r="FE170" s="5">
        <v>319307.82</v>
      </c>
      <c r="FF170" s="5">
        <v>312776.71</v>
      </c>
      <c r="FG170" s="5">
        <v>5296561.2</v>
      </c>
      <c r="FH170" s="5">
        <v>5186558.66</v>
      </c>
      <c r="FI170" s="5">
        <v>431007.05</v>
      </c>
      <c r="FJ170" s="4"/>
      <c r="FK170" s="5">
        <v>4865554.15</v>
      </c>
      <c r="FL170" s="4"/>
      <c r="FM170" s="3">
        <v>7731</v>
      </c>
      <c r="FN170" s="4"/>
      <c r="FO170" s="5">
        <v>56.87</v>
      </c>
      <c r="FP170" s="4"/>
      <c r="FQ170" s="3">
        <v>37570</v>
      </c>
      <c r="FR170" s="4"/>
      <c r="FS170" s="5">
        <v>60.87</v>
      </c>
      <c r="FT170" s="4"/>
      <c r="FU170" s="3">
        <v>39429</v>
      </c>
      <c r="FV170" s="4"/>
      <c r="FW170" s="5">
        <v>855240.05</v>
      </c>
      <c r="FX170" s="4"/>
      <c r="FY170" s="5">
        <v>51189.28</v>
      </c>
      <c r="FZ170" s="4"/>
      <c r="GA170" s="3">
        <v>0</v>
      </c>
      <c r="GB170" s="4"/>
      <c r="GC170" s="5">
        <v>804050.77</v>
      </c>
      <c r="GD170" s="4"/>
      <c r="GE170" s="5">
        <v>2095.11</v>
      </c>
      <c r="GF170" s="4"/>
      <c r="GG170" s="5">
        <v>63033.98</v>
      </c>
      <c r="GH170" s="4"/>
      <c r="GI170" s="4"/>
      <c r="GJ170" s="4"/>
    </row>
    <row r="171" spans="1:192" ht="12.75">
      <c r="A171" s="2" t="s">
        <v>327</v>
      </c>
      <c r="B171" s="2" t="s">
        <v>328</v>
      </c>
      <c r="C171" s="3">
        <v>408</v>
      </c>
      <c r="D171" s="4"/>
      <c r="E171" s="5">
        <v>967.99</v>
      </c>
      <c r="F171" s="4"/>
      <c r="G171" s="31">
        <v>0.1</v>
      </c>
      <c r="H171" s="4"/>
      <c r="I171" s="5">
        <v>1039.4</v>
      </c>
      <c r="J171" s="4"/>
      <c r="K171" s="5">
        <v>994.62</v>
      </c>
      <c r="L171" s="4"/>
      <c r="M171" s="3">
        <v>40515588</v>
      </c>
      <c r="N171" s="4"/>
      <c r="O171" s="24">
        <v>25</v>
      </c>
      <c r="P171" s="25"/>
      <c r="Q171" s="24">
        <v>25</v>
      </c>
      <c r="R171" s="25"/>
      <c r="S171" s="24">
        <v>0</v>
      </c>
      <c r="T171" s="25"/>
      <c r="U171" s="24">
        <v>0</v>
      </c>
      <c r="V171" s="25"/>
      <c r="W171" s="24">
        <v>9.98</v>
      </c>
      <c r="X171" s="25"/>
      <c r="Y171" s="24">
        <v>34.98</v>
      </c>
      <c r="Z171" s="25"/>
      <c r="AA171" s="3">
        <v>4485000</v>
      </c>
      <c r="AB171" s="4"/>
      <c r="AC171" s="5">
        <v>1274434.78</v>
      </c>
      <c r="AD171" s="3">
        <v>1336340</v>
      </c>
      <c r="AE171" s="5">
        <v>360381.93</v>
      </c>
      <c r="AF171" s="3">
        <v>326906</v>
      </c>
      <c r="AG171" s="3">
        <v>0</v>
      </c>
      <c r="AH171" s="3">
        <v>0</v>
      </c>
      <c r="AI171" s="3">
        <v>4547972</v>
      </c>
      <c r="AJ171" s="3">
        <v>4768405</v>
      </c>
      <c r="AK171" s="3">
        <v>0</v>
      </c>
      <c r="AL171" s="3">
        <v>53350</v>
      </c>
      <c r="AM171" s="3">
        <v>0</v>
      </c>
      <c r="AN171" s="3">
        <v>0</v>
      </c>
      <c r="AO171" s="3">
        <v>300888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69990</v>
      </c>
      <c r="AX171" s="3">
        <v>62214</v>
      </c>
      <c r="AY171" s="3">
        <v>490</v>
      </c>
      <c r="AZ171" s="3">
        <v>1000</v>
      </c>
      <c r="BA171" s="5">
        <v>6554156.71</v>
      </c>
      <c r="BB171" s="3">
        <v>6548215</v>
      </c>
      <c r="BC171" s="3">
        <v>0</v>
      </c>
      <c r="BD171" s="3">
        <v>0</v>
      </c>
      <c r="BE171" s="3">
        <v>41008</v>
      </c>
      <c r="BF171" s="3">
        <v>43214</v>
      </c>
      <c r="BG171" s="5">
        <v>9515.88</v>
      </c>
      <c r="BH171" s="3">
        <v>17200</v>
      </c>
      <c r="BI171" s="3">
        <v>75</v>
      </c>
      <c r="BJ171" s="3">
        <v>0</v>
      </c>
      <c r="BK171" s="3">
        <v>17745</v>
      </c>
      <c r="BL171" s="3">
        <v>1747</v>
      </c>
      <c r="BM171" s="3">
        <v>0</v>
      </c>
      <c r="BN171" s="3">
        <v>0</v>
      </c>
      <c r="BO171" s="3">
        <v>228969</v>
      </c>
      <c r="BP171" s="3">
        <v>237372</v>
      </c>
      <c r="BQ171" s="3">
        <v>29575</v>
      </c>
      <c r="BR171" s="3">
        <v>0</v>
      </c>
      <c r="BS171" s="3">
        <v>13542</v>
      </c>
      <c r="BT171" s="3">
        <v>0</v>
      </c>
      <c r="BU171" s="5">
        <v>3010.45</v>
      </c>
      <c r="BV171" s="3">
        <v>0</v>
      </c>
      <c r="BW171" s="3">
        <v>0</v>
      </c>
      <c r="BX171" s="3">
        <v>0</v>
      </c>
      <c r="BY171" s="3">
        <v>0</v>
      </c>
      <c r="BZ171" s="3">
        <v>0</v>
      </c>
      <c r="CA171" s="3">
        <v>0</v>
      </c>
      <c r="CB171" s="3">
        <v>0</v>
      </c>
      <c r="CC171" s="3">
        <v>118911</v>
      </c>
      <c r="CD171" s="3">
        <v>114203</v>
      </c>
      <c r="CE171" s="5">
        <v>462351.33</v>
      </c>
      <c r="CF171" s="3">
        <v>413736</v>
      </c>
      <c r="CG171" s="5">
        <v>992794.1</v>
      </c>
      <c r="CH171" s="3">
        <v>621422</v>
      </c>
      <c r="CI171" s="3">
        <v>0</v>
      </c>
      <c r="CJ171" s="3">
        <v>0</v>
      </c>
      <c r="CK171" s="3">
        <v>0</v>
      </c>
      <c r="CL171" s="3">
        <v>0</v>
      </c>
      <c r="CM171" s="3">
        <v>0</v>
      </c>
      <c r="CN171" s="3">
        <v>0</v>
      </c>
      <c r="CO171" s="3">
        <v>1902</v>
      </c>
      <c r="CP171" s="3">
        <v>0</v>
      </c>
      <c r="CQ171" s="3">
        <v>0</v>
      </c>
      <c r="CR171" s="3">
        <v>0</v>
      </c>
      <c r="CS171" s="3">
        <v>0</v>
      </c>
      <c r="CT171" s="3">
        <v>0</v>
      </c>
      <c r="CU171" s="3">
        <v>1902</v>
      </c>
      <c r="CV171" s="3">
        <v>0</v>
      </c>
      <c r="CW171" s="5">
        <v>8011204.14</v>
      </c>
      <c r="CX171" s="3">
        <v>7583373</v>
      </c>
      <c r="CY171" s="5">
        <v>2924537.06</v>
      </c>
      <c r="CZ171" s="3">
        <v>3318163</v>
      </c>
      <c r="DA171" s="5">
        <v>474501.07</v>
      </c>
      <c r="DB171" s="5">
        <v>515298.62</v>
      </c>
      <c r="DC171" s="5">
        <v>233690.43</v>
      </c>
      <c r="DD171" s="3">
        <v>306739</v>
      </c>
      <c r="DE171" s="3">
        <v>0</v>
      </c>
      <c r="DF171" s="3">
        <v>0</v>
      </c>
      <c r="DG171" s="5">
        <v>264535.15</v>
      </c>
      <c r="DH171" s="5">
        <v>375000.65</v>
      </c>
      <c r="DI171" s="5">
        <v>330744.33</v>
      </c>
      <c r="DJ171" s="3">
        <v>383742</v>
      </c>
      <c r="DK171" s="5">
        <v>4228008.04</v>
      </c>
      <c r="DL171" s="5">
        <v>4898943.27</v>
      </c>
      <c r="DM171" s="5">
        <v>314379.07</v>
      </c>
      <c r="DN171" s="3">
        <v>364793</v>
      </c>
      <c r="DO171" s="5">
        <v>128941.27</v>
      </c>
      <c r="DP171" s="3">
        <v>150178</v>
      </c>
      <c r="DQ171" s="5">
        <v>709506.47</v>
      </c>
      <c r="DR171" s="3">
        <v>794806</v>
      </c>
      <c r="DS171" s="5">
        <v>450415.24</v>
      </c>
      <c r="DT171" s="3">
        <v>543043</v>
      </c>
      <c r="DU171" s="5">
        <v>10150.03</v>
      </c>
      <c r="DV171" s="3">
        <v>12000</v>
      </c>
      <c r="DW171" s="5">
        <v>1613392.08</v>
      </c>
      <c r="DX171" s="3">
        <v>1864820</v>
      </c>
      <c r="DY171" s="5">
        <v>318669.51</v>
      </c>
      <c r="DZ171" s="5">
        <v>399923.88</v>
      </c>
      <c r="EA171" s="5">
        <v>254130.88</v>
      </c>
      <c r="EB171" s="5">
        <v>441872.25</v>
      </c>
      <c r="EC171" s="5">
        <v>355326.16</v>
      </c>
      <c r="ED171" s="3">
        <v>384074</v>
      </c>
      <c r="EE171" s="5">
        <v>928126.55</v>
      </c>
      <c r="EF171" s="5">
        <v>1225870.13</v>
      </c>
      <c r="EG171" s="5">
        <v>402380.12</v>
      </c>
      <c r="EH171" s="3">
        <v>420244</v>
      </c>
      <c r="EI171" s="3">
        <v>0</v>
      </c>
      <c r="EJ171" s="3">
        <v>0</v>
      </c>
      <c r="EK171" s="3">
        <v>0</v>
      </c>
      <c r="EL171" s="3">
        <v>300</v>
      </c>
      <c r="EM171" s="3">
        <v>0</v>
      </c>
      <c r="EN171" s="3">
        <v>0</v>
      </c>
      <c r="EO171" s="5">
        <v>402380.12</v>
      </c>
      <c r="EP171" s="3">
        <v>420544</v>
      </c>
      <c r="EQ171" s="5">
        <v>272201.85</v>
      </c>
      <c r="ER171" s="3">
        <v>163000</v>
      </c>
      <c r="ES171" s="5">
        <v>288860.5</v>
      </c>
      <c r="ET171" s="3">
        <v>286655</v>
      </c>
      <c r="EU171" s="5">
        <v>52998.48</v>
      </c>
      <c r="EV171" s="3">
        <v>0</v>
      </c>
      <c r="EW171" s="3">
        <v>0</v>
      </c>
      <c r="EX171" s="3">
        <v>0</v>
      </c>
      <c r="EY171" s="3">
        <v>0</v>
      </c>
      <c r="EZ171" s="3">
        <v>0</v>
      </c>
      <c r="FA171" s="5">
        <v>7785967.62</v>
      </c>
      <c r="FB171" s="5">
        <v>8859832.4</v>
      </c>
      <c r="FC171" s="5">
        <v>437555.07</v>
      </c>
      <c r="FD171" s="5">
        <v>410482.76</v>
      </c>
      <c r="FE171" s="5">
        <v>288860.5</v>
      </c>
      <c r="FF171" s="3">
        <v>286655</v>
      </c>
      <c r="FG171" s="5">
        <v>7059552.05</v>
      </c>
      <c r="FH171" s="5">
        <v>8162694.64</v>
      </c>
      <c r="FI171" s="5">
        <v>508395.83</v>
      </c>
      <c r="FJ171" s="4"/>
      <c r="FK171" s="5">
        <v>6551156.22</v>
      </c>
      <c r="FL171" s="4"/>
      <c r="FM171" s="3">
        <v>6767</v>
      </c>
      <c r="FN171" s="4"/>
      <c r="FO171" s="5">
        <v>70.55</v>
      </c>
      <c r="FP171" s="4"/>
      <c r="FQ171" s="3">
        <v>40743</v>
      </c>
      <c r="FR171" s="4"/>
      <c r="FS171" s="5">
        <v>76.05</v>
      </c>
      <c r="FT171" s="4"/>
      <c r="FU171" s="3">
        <v>42966</v>
      </c>
      <c r="FV171" s="4"/>
      <c r="FW171" s="5">
        <v>2303610.11</v>
      </c>
      <c r="FX171" s="4"/>
      <c r="FY171" s="5">
        <v>227684.06</v>
      </c>
      <c r="FZ171" s="4"/>
      <c r="GA171" s="3">
        <v>0</v>
      </c>
      <c r="GB171" s="4"/>
      <c r="GC171" s="5">
        <v>2075926.05</v>
      </c>
      <c r="GD171" s="4"/>
      <c r="GE171" s="3">
        <v>0</v>
      </c>
      <c r="GF171" s="4"/>
      <c r="GG171" s="3">
        <v>0</v>
      </c>
      <c r="GH171" s="4"/>
      <c r="GI171" s="4"/>
      <c r="GJ171" s="4"/>
    </row>
    <row r="172" spans="1:192" ht="12.75">
      <c r="A172" s="2" t="s">
        <v>329</v>
      </c>
      <c r="B172" s="2" t="s">
        <v>330</v>
      </c>
      <c r="C172" s="3">
        <v>146</v>
      </c>
      <c r="D172" s="4"/>
      <c r="E172" s="5">
        <v>732.99</v>
      </c>
      <c r="F172" s="4"/>
      <c r="G172" s="31">
        <v>-0.13</v>
      </c>
      <c r="H172" s="4"/>
      <c r="I172" s="5">
        <v>790.12</v>
      </c>
      <c r="J172" s="4"/>
      <c r="K172" s="5">
        <v>824.65</v>
      </c>
      <c r="L172" s="4"/>
      <c r="M172" s="3">
        <v>27120488</v>
      </c>
      <c r="N172" s="4"/>
      <c r="O172" s="24">
        <v>25</v>
      </c>
      <c r="P172" s="25"/>
      <c r="Q172" s="24">
        <v>25</v>
      </c>
      <c r="R172" s="25"/>
      <c r="S172" s="24">
        <v>0</v>
      </c>
      <c r="T172" s="25"/>
      <c r="U172" s="24">
        <v>0</v>
      </c>
      <c r="V172" s="25"/>
      <c r="W172" s="24">
        <v>3.6</v>
      </c>
      <c r="X172" s="25"/>
      <c r="Y172" s="24">
        <v>28.6</v>
      </c>
      <c r="Z172" s="25"/>
      <c r="AA172" s="5">
        <v>669456.9</v>
      </c>
      <c r="AB172" s="4"/>
      <c r="AC172" s="5">
        <v>820258.13</v>
      </c>
      <c r="AD172" s="3">
        <v>794575</v>
      </c>
      <c r="AE172" s="5">
        <v>554197.87</v>
      </c>
      <c r="AF172" s="3">
        <v>621358</v>
      </c>
      <c r="AG172" s="3">
        <v>0</v>
      </c>
      <c r="AH172" s="3">
        <v>0</v>
      </c>
      <c r="AI172" s="3">
        <v>4011139</v>
      </c>
      <c r="AJ172" s="3">
        <v>3887529</v>
      </c>
      <c r="AK172" s="3">
        <v>0</v>
      </c>
      <c r="AL172" s="3">
        <v>40593</v>
      </c>
      <c r="AM172" s="3">
        <v>0</v>
      </c>
      <c r="AN172" s="3">
        <v>0</v>
      </c>
      <c r="AO172" s="3">
        <v>0</v>
      </c>
      <c r="AP172" s="3">
        <v>0</v>
      </c>
      <c r="AQ172" s="3">
        <v>134374</v>
      </c>
      <c r="AR172" s="3">
        <v>82096</v>
      </c>
      <c r="AS172" s="3">
        <v>0</v>
      </c>
      <c r="AT172" s="3">
        <v>0</v>
      </c>
      <c r="AU172" s="3">
        <v>0</v>
      </c>
      <c r="AV172" s="3">
        <v>0</v>
      </c>
      <c r="AW172" s="3">
        <v>48138</v>
      </c>
      <c r="AX172" s="3">
        <v>42789</v>
      </c>
      <c r="AY172" s="5">
        <v>105432.46</v>
      </c>
      <c r="AZ172" s="3">
        <v>105500</v>
      </c>
      <c r="BA172" s="5">
        <v>5673539.46</v>
      </c>
      <c r="BB172" s="3">
        <v>5574440</v>
      </c>
      <c r="BC172" s="3">
        <v>0</v>
      </c>
      <c r="BD172" s="3">
        <v>0</v>
      </c>
      <c r="BE172" s="3">
        <v>34000</v>
      </c>
      <c r="BF172" s="3">
        <v>32880</v>
      </c>
      <c r="BG172" s="5">
        <v>2192.77</v>
      </c>
      <c r="BH172" s="3">
        <v>6695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235680</v>
      </c>
      <c r="BP172" s="3">
        <v>246016</v>
      </c>
      <c r="BQ172" s="3">
        <v>6818</v>
      </c>
      <c r="BR172" s="3">
        <v>6820</v>
      </c>
      <c r="BS172" s="3">
        <v>0</v>
      </c>
      <c r="BT172" s="3">
        <v>0</v>
      </c>
      <c r="BU172" s="5">
        <v>3548.35</v>
      </c>
      <c r="BV172" s="3">
        <v>3550</v>
      </c>
      <c r="BW172" s="3">
        <v>0</v>
      </c>
      <c r="BX172" s="3">
        <v>0</v>
      </c>
      <c r="BY172" s="3">
        <v>88000</v>
      </c>
      <c r="BZ172" s="3">
        <v>88000</v>
      </c>
      <c r="CA172" s="3">
        <v>0</v>
      </c>
      <c r="CB172" s="3">
        <v>0</v>
      </c>
      <c r="CC172" s="3">
        <v>44566</v>
      </c>
      <c r="CD172" s="3">
        <v>40731</v>
      </c>
      <c r="CE172" s="5">
        <v>414805.12</v>
      </c>
      <c r="CF172" s="3">
        <v>424692</v>
      </c>
      <c r="CG172" s="5">
        <v>660755.38</v>
      </c>
      <c r="CH172" s="3">
        <v>652844</v>
      </c>
      <c r="CI172" s="3">
        <v>0</v>
      </c>
      <c r="CJ172" s="3">
        <v>0</v>
      </c>
      <c r="CK172" s="3">
        <v>0</v>
      </c>
      <c r="CL172" s="3">
        <v>0</v>
      </c>
      <c r="CM172" s="3">
        <v>9910</v>
      </c>
      <c r="CN172" s="3">
        <v>0</v>
      </c>
      <c r="CO172" s="3">
        <v>0</v>
      </c>
      <c r="CP172" s="3">
        <v>0</v>
      </c>
      <c r="CQ172" s="3">
        <v>0</v>
      </c>
      <c r="CR172" s="3">
        <v>0</v>
      </c>
      <c r="CS172" s="3">
        <v>0</v>
      </c>
      <c r="CT172" s="3">
        <v>0</v>
      </c>
      <c r="CU172" s="3">
        <v>9910</v>
      </c>
      <c r="CV172" s="3">
        <v>0</v>
      </c>
      <c r="CW172" s="5">
        <v>6759009.96</v>
      </c>
      <c r="CX172" s="3">
        <v>6651976</v>
      </c>
      <c r="CY172" s="5">
        <v>3061678.81</v>
      </c>
      <c r="CZ172" s="5">
        <v>2838778.8</v>
      </c>
      <c r="DA172" s="5">
        <v>308189.64</v>
      </c>
      <c r="DB172" s="3">
        <v>229425</v>
      </c>
      <c r="DC172" s="5">
        <v>182243.51</v>
      </c>
      <c r="DD172" s="3">
        <v>177423</v>
      </c>
      <c r="DE172" s="3">
        <v>0</v>
      </c>
      <c r="DF172" s="3">
        <v>0</v>
      </c>
      <c r="DG172" s="5">
        <v>225945.81</v>
      </c>
      <c r="DH172" s="3">
        <v>263301</v>
      </c>
      <c r="DI172" s="5">
        <v>41430.41</v>
      </c>
      <c r="DJ172" s="3">
        <v>37100</v>
      </c>
      <c r="DK172" s="5">
        <v>3819488.18</v>
      </c>
      <c r="DL172" s="5">
        <v>3546027.8</v>
      </c>
      <c r="DM172" s="5">
        <v>183518.47</v>
      </c>
      <c r="DN172" s="3">
        <v>183681</v>
      </c>
      <c r="DO172" s="5">
        <v>342784.63</v>
      </c>
      <c r="DP172" s="3">
        <v>206639</v>
      </c>
      <c r="DQ172" s="5">
        <v>605645.47</v>
      </c>
      <c r="DR172" s="3">
        <v>587507</v>
      </c>
      <c r="DS172" s="5">
        <v>183854.79</v>
      </c>
      <c r="DT172" s="3">
        <v>211545</v>
      </c>
      <c r="DU172" s="5">
        <v>10362.84</v>
      </c>
      <c r="DV172" s="3">
        <v>455</v>
      </c>
      <c r="DW172" s="5">
        <v>1326166.2</v>
      </c>
      <c r="DX172" s="3">
        <v>1189827</v>
      </c>
      <c r="DY172" s="5">
        <v>201864.41</v>
      </c>
      <c r="DZ172" s="3">
        <v>250622</v>
      </c>
      <c r="EA172" s="5">
        <v>245836.55</v>
      </c>
      <c r="EB172" s="3">
        <v>162597</v>
      </c>
      <c r="EC172" s="5">
        <v>233562.91</v>
      </c>
      <c r="ED172" s="3">
        <v>240068</v>
      </c>
      <c r="EE172" s="5">
        <v>681263.87</v>
      </c>
      <c r="EF172" s="3">
        <v>653287</v>
      </c>
      <c r="EG172" s="5">
        <v>384533.33</v>
      </c>
      <c r="EH172" s="3">
        <v>337828</v>
      </c>
      <c r="EI172" s="3">
        <v>0</v>
      </c>
      <c r="EJ172" s="3">
        <v>0</v>
      </c>
      <c r="EK172" s="3">
        <v>0</v>
      </c>
      <c r="EL172" s="3">
        <v>0</v>
      </c>
      <c r="EM172" s="3">
        <v>0</v>
      </c>
      <c r="EN172" s="3">
        <v>0</v>
      </c>
      <c r="EO172" s="5">
        <v>384533.33</v>
      </c>
      <c r="EP172" s="3">
        <v>337828</v>
      </c>
      <c r="EQ172" s="3">
        <v>0</v>
      </c>
      <c r="ER172" s="3">
        <v>0</v>
      </c>
      <c r="ES172" s="5">
        <v>57013.5</v>
      </c>
      <c r="ET172" s="3">
        <v>56493</v>
      </c>
      <c r="EU172" s="5">
        <v>361947.72</v>
      </c>
      <c r="EV172" s="3">
        <v>57300</v>
      </c>
      <c r="EW172" s="3">
        <v>0</v>
      </c>
      <c r="EX172" s="3">
        <v>0</v>
      </c>
      <c r="EY172" s="3">
        <v>0</v>
      </c>
      <c r="EZ172" s="3">
        <v>0</v>
      </c>
      <c r="FA172" s="5">
        <v>6630412.8</v>
      </c>
      <c r="FB172" s="5">
        <v>5840762.8</v>
      </c>
      <c r="FC172" s="5">
        <v>13345.73</v>
      </c>
      <c r="FD172" s="3">
        <v>8350</v>
      </c>
      <c r="FE172" s="5">
        <v>57013.5</v>
      </c>
      <c r="FF172" s="3">
        <v>56493</v>
      </c>
      <c r="FG172" s="5">
        <v>6560053.57</v>
      </c>
      <c r="FH172" s="5">
        <v>5775919.8</v>
      </c>
      <c r="FI172" s="5">
        <v>635060.42</v>
      </c>
      <c r="FJ172" s="4"/>
      <c r="FK172" s="5">
        <v>5924993.15</v>
      </c>
      <c r="FL172" s="4"/>
      <c r="FM172" s="3">
        <v>8083</v>
      </c>
      <c r="FN172" s="4"/>
      <c r="FO172" s="5">
        <v>55.59</v>
      </c>
      <c r="FP172" s="4"/>
      <c r="FQ172" s="3">
        <v>42609</v>
      </c>
      <c r="FR172" s="4"/>
      <c r="FS172" s="5">
        <v>59.24</v>
      </c>
      <c r="FT172" s="4"/>
      <c r="FU172" s="3">
        <v>45295</v>
      </c>
      <c r="FV172" s="4"/>
      <c r="FW172" s="5">
        <v>3593299.12</v>
      </c>
      <c r="FX172" s="4"/>
      <c r="FY172" s="5">
        <v>113931.96</v>
      </c>
      <c r="FZ172" s="4"/>
      <c r="GA172" s="3">
        <v>0</v>
      </c>
      <c r="GB172" s="4"/>
      <c r="GC172" s="5">
        <v>3479367.16</v>
      </c>
      <c r="GD172" s="4"/>
      <c r="GE172" s="3">
        <v>0</v>
      </c>
      <c r="GF172" s="4"/>
      <c r="GG172" s="3">
        <v>0</v>
      </c>
      <c r="GH172" s="4"/>
      <c r="GI172" s="4"/>
      <c r="GJ172" s="4"/>
    </row>
    <row r="173" spans="1:192" ht="12.75">
      <c r="A173" s="2" t="s">
        <v>331</v>
      </c>
      <c r="B173" s="2" t="s">
        <v>332</v>
      </c>
      <c r="C173" s="3">
        <v>120</v>
      </c>
      <c r="D173" s="4"/>
      <c r="E173" s="5">
        <v>2683.18</v>
      </c>
      <c r="F173" s="4"/>
      <c r="G173" s="31">
        <v>-0.17</v>
      </c>
      <c r="H173" s="4"/>
      <c r="I173" s="5">
        <v>2868.72</v>
      </c>
      <c r="J173" s="4"/>
      <c r="K173" s="5">
        <v>3034.5</v>
      </c>
      <c r="L173" s="4"/>
      <c r="M173" s="3">
        <v>108115569</v>
      </c>
      <c r="N173" s="4"/>
      <c r="O173" s="24">
        <v>25</v>
      </c>
      <c r="P173" s="25"/>
      <c r="Q173" s="24">
        <v>25</v>
      </c>
      <c r="R173" s="25"/>
      <c r="S173" s="24">
        <v>0</v>
      </c>
      <c r="T173" s="25"/>
      <c r="U173" s="24">
        <v>0</v>
      </c>
      <c r="V173" s="25"/>
      <c r="W173" s="24">
        <v>9.1</v>
      </c>
      <c r="X173" s="25"/>
      <c r="Y173" s="24">
        <v>34.1</v>
      </c>
      <c r="Z173" s="25"/>
      <c r="AA173" s="5">
        <v>9124909.35</v>
      </c>
      <c r="AB173" s="4"/>
      <c r="AC173" s="5">
        <v>3382820.15</v>
      </c>
      <c r="AD173" s="3">
        <v>3306000</v>
      </c>
      <c r="AE173" s="5">
        <v>568207.3</v>
      </c>
      <c r="AF173" s="3">
        <v>354000</v>
      </c>
      <c r="AG173" s="5">
        <v>16.56</v>
      </c>
      <c r="AH173" s="3">
        <v>0</v>
      </c>
      <c r="AI173" s="3">
        <v>14560304</v>
      </c>
      <c r="AJ173" s="3">
        <v>13731264</v>
      </c>
      <c r="AK173" s="3">
        <v>0</v>
      </c>
      <c r="AL173" s="3">
        <v>146830</v>
      </c>
      <c r="AM173" s="3">
        <v>0</v>
      </c>
      <c r="AN173" s="3">
        <v>0</v>
      </c>
      <c r="AO173" s="3">
        <v>0</v>
      </c>
      <c r="AP173" s="3">
        <v>0</v>
      </c>
      <c r="AQ173" s="3">
        <v>222131</v>
      </c>
      <c r="AR173" s="3">
        <v>444611</v>
      </c>
      <c r="AS173" s="3">
        <v>0</v>
      </c>
      <c r="AT173" s="3">
        <v>0</v>
      </c>
      <c r="AU173" s="3">
        <v>0</v>
      </c>
      <c r="AV173" s="3">
        <v>0</v>
      </c>
      <c r="AW173" s="3">
        <v>320132</v>
      </c>
      <c r="AX173" s="3">
        <v>284562</v>
      </c>
      <c r="AY173" s="3">
        <v>700</v>
      </c>
      <c r="AZ173" s="3">
        <v>0</v>
      </c>
      <c r="BA173" s="5">
        <v>19054311.01</v>
      </c>
      <c r="BB173" s="3">
        <v>18267267</v>
      </c>
      <c r="BC173" s="3">
        <v>0</v>
      </c>
      <c r="BD173" s="3">
        <v>0</v>
      </c>
      <c r="BE173" s="3">
        <v>125112</v>
      </c>
      <c r="BF173" s="3">
        <v>118932</v>
      </c>
      <c r="BG173" s="3">
        <v>72400</v>
      </c>
      <c r="BH173" s="3">
        <v>65000</v>
      </c>
      <c r="BI173" s="3">
        <v>200</v>
      </c>
      <c r="BJ173" s="3">
        <v>0</v>
      </c>
      <c r="BK173" s="3">
        <v>30225</v>
      </c>
      <c r="BL173" s="3">
        <v>22306</v>
      </c>
      <c r="BM173" s="3">
        <v>0</v>
      </c>
      <c r="BN173" s="3">
        <v>0</v>
      </c>
      <c r="BO173" s="3">
        <v>4007520</v>
      </c>
      <c r="BP173" s="3">
        <v>3917904</v>
      </c>
      <c r="BQ173" s="3">
        <v>61519</v>
      </c>
      <c r="BR173" s="3">
        <v>57500</v>
      </c>
      <c r="BS173" s="3">
        <v>17334</v>
      </c>
      <c r="BT173" s="3">
        <v>120000</v>
      </c>
      <c r="BU173" s="5">
        <v>14429.27</v>
      </c>
      <c r="BV173" s="3">
        <v>15000</v>
      </c>
      <c r="BW173" s="3">
        <v>0</v>
      </c>
      <c r="BX173" s="3">
        <v>0</v>
      </c>
      <c r="BY173" s="3">
        <v>208562</v>
      </c>
      <c r="BZ173" s="3">
        <v>210000</v>
      </c>
      <c r="CA173" s="3">
        <v>0</v>
      </c>
      <c r="CB173" s="3">
        <v>0</v>
      </c>
      <c r="CC173" s="5">
        <v>357932.68</v>
      </c>
      <c r="CD173" s="3">
        <v>541439</v>
      </c>
      <c r="CE173" s="5">
        <v>4895233.95</v>
      </c>
      <c r="CF173" s="3">
        <v>5068081</v>
      </c>
      <c r="CG173" s="5">
        <v>6224627.77</v>
      </c>
      <c r="CH173" s="3">
        <v>5735370</v>
      </c>
      <c r="CI173" s="3">
        <v>0</v>
      </c>
      <c r="CJ173" s="3">
        <v>0</v>
      </c>
      <c r="CK173" s="3">
        <v>0</v>
      </c>
      <c r="CL173" s="3">
        <v>0</v>
      </c>
      <c r="CM173" s="3">
        <v>0</v>
      </c>
      <c r="CN173" s="3">
        <v>0</v>
      </c>
      <c r="CO173" s="3">
        <v>405</v>
      </c>
      <c r="CP173" s="3">
        <v>0</v>
      </c>
      <c r="CQ173" s="5">
        <v>38918.98</v>
      </c>
      <c r="CR173" s="3">
        <v>30000</v>
      </c>
      <c r="CS173" s="3">
        <v>0</v>
      </c>
      <c r="CT173" s="3">
        <v>0</v>
      </c>
      <c r="CU173" s="5">
        <v>39323.98</v>
      </c>
      <c r="CV173" s="3">
        <v>30000</v>
      </c>
      <c r="CW173" s="5">
        <v>30213496.71</v>
      </c>
      <c r="CX173" s="3">
        <v>29100718</v>
      </c>
      <c r="CY173" s="5">
        <v>10857633.67</v>
      </c>
      <c r="CZ173" s="5">
        <v>11182327.66</v>
      </c>
      <c r="DA173" s="5">
        <v>1750163.25</v>
      </c>
      <c r="DB173" s="5">
        <v>1871525.64</v>
      </c>
      <c r="DC173" s="5">
        <v>1101110.64</v>
      </c>
      <c r="DD173" s="5">
        <v>1016300.89</v>
      </c>
      <c r="DE173" s="3">
        <v>0</v>
      </c>
      <c r="DF173" s="3">
        <v>0</v>
      </c>
      <c r="DG173" s="5">
        <v>1582275.26</v>
      </c>
      <c r="DH173" s="5">
        <v>1601758.87</v>
      </c>
      <c r="DI173" s="5">
        <v>633540.77</v>
      </c>
      <c r="DJ173" s="5">
        <v>816815.42</v>
      </c>
      <c r="DK173" s="5">
        <v>15924723.59</v>
      </c>
      <c r="DL173" s="5">
        <v>16488728.48</v>
      </c>
      <c r="DM173" s="5">
        <v>676897.08</v>
      </c>
      <c r="DN173" s="5">
        <v>643313.82</v>
      </c>
      <c r="DO173" s="5">
        <v>860791.62</v>
      </c>
      <c r="DP173" s="5">
        <v>855389.19</v>
      </c>
      <c r="DQ173" s="5">
        <v>2804923.79</v>
      </c>
      <c r="DR173" s="5">
        <v>2875411.74</v>
      </c>
      <c r="DS173" s="5">
        <v>1064984.91</v>
      </c>
      <c r="DT173" s="3">
        <v>1444335</v>
      </c>
      <c r="DU173" s="5">
        <v>1292.48</v>
      </c>
      <c r="DV173" s="3">
        <v>1500</v>
      </c>
      <c r="DW173" s="5">
        <v>5408889.88</v>
      </c>
      <c r="DX173" s="5">
        <v>5819949.75</v>
      </c>
      <c r="DY173" s="5">
        <v>1104434.41</v>
      </c>
      <c r="DZ173" s="5">
        <v>1167668.9</v>
      </c>
      <c r="EA173" s="5">
        <v>2788919.14</v>
      </c>
      <c r="EB173" s="5">
        <v>4126206.19</v>
      </c>
      <c r="EC173" s="5">
        <v>1540500.29</v>
      </c>
      <c r="ED173" s="5">
        <v>1668746.05</v>
      </c>
      <c r="EE173" s="5">
        <v>5433853.84</v>
      </c>
      <c r="EF173" s="5">
        <v>6962621.14</v>
      </c>
      <c r="EG173" s="5">
        <v>1937248.57</v>
      </c>
      <c r="EH173" s="5">
        <v>1931744.14</v>
      </c>
      <c r="EI173" s="3">
        <v>0</v>
      </c>
      <c r="EJ173" s="3">
        <v>0</v>
      </c>
      <c r="EK173" s="5">
        <v>4034.52</v>
      </c>
      <c r="EL173" s="3">
        <v>11000</v>
      </c>
      <c r="EM173" s="3">
        <v>0</v>
      </c>
      <c r="EN173" s="3">
        <v>0</v>
      </c>
      <c r="EO173" s="5">
        <v>1941283.09</v>
      </c>
      <c r="EP173" s="5">
        <v>1942744.14</v>
      </c>
      <c r="EQ173" s="5">
        <v>870292.36</v>
      </c>
      <c r="ER173" s="3">
        <v>870986</v>
      </c>
      <c r="ES173" s="5">
        <v>843083.2</v>
      </c>
      <c r="ET173" s="3">
        <v>842205</v>
      </c>
      <c r="EU173" s="3">
        <v>0</v>
      </c>
      <c r="EV173" s="3">
        <v>0</v>
      </c>
      <c r="EW173" s="3">
        <v>0</v>
      </c>
      <c r="EX173" s="3">
        <v>0</v>
      </c>
      <c r="EY173" s="3">
        <v>0</v>
      </c>
      <c r="EZ173" s="3">
        <v>0</v>
      </c>
      <c r="FA173" s="5">
        <v>30422125.96</v>
      </c>
      <c r="FB173" s="5">
        <v>32927234.51</v>
      </c>
      <c r="FC173" s="5">
        <v>1238783.78</v>
      </c>
      <c r="FD173" s="3">
        <v>1202896</v>
      </c>
      <c r="FE173" s="5">
        <v>843083.2</v>
      </c>
      <c r="FF173" s="3">
        <v>842205</v>
      </c>
      <c r="FG173" s="5">
        <v>28340258.98</v>
      </c>
      <c r="FH173" s="5">
        <v>30882133.51</v>
      </c>
      <c r="FI173" s="5">
        <v>2549276.38</v>
      </c>
      <c r="FJ173" s="4"/>
      <c r="FK173" s="5">
        <v>25790982.6</v>
      </c>
      <c r="FL173" s="4"/>
      <c r="FM173" s="3">
        <v>9612</v>
      </c>
      <c r="FN173" s="4"/>
      <c r="FO173" s="5">
        <v>209.73</v>
      </c>
      <c r="FP173" s="4"/>
      <c r="FQ173" s="3">
        <v>44096</v>
      </c>
      <c r="FR173" s="4"/>
      <c r="FS173" s="5">
        <v>230.51</v>
      </c>
      <c r="FT173" s="4"/>
      <c r="FU173" s="3">
        <v>46551</v>
      </c>
      <c r="FV173" s="4"/>
      <c r="FW173" s="5">
        <v>6541432.35</v>
      </c>
      <c r="FX173" s="4"/>
      <c r="FY173" s="5">
        <v>857354.46</v>
      </c>
      <c r="FZ173" s="4"/>
      <c r="GA173" s="3">
        <v>0</v>
      </c>
      <c r="GB173" s="4"/>
      <c r="GC173" s="5">
        <v>5684077.89</v>
      </c>
      <c r="GD173" s="4"/>
      <c r="GE173" s="3">
        <v>0</v>
      </c>
      <c r="GF173" s="4"/>
      <c r="GG173" s="3">
        <v>0</v>
      </c>
      <c r="GH173" s="4"/>
      <c r="GI173" s="4"/>
      <c r="GJ173" s="4"/>
    </row>
    <row r="174" spans="1:192" ht="12.75">
      <c r="A174" s="2" t="s">
        <v>333</v>
      </c>
      <c r="B174" s="2" t="s">
        <v>334</v>
      </c>
      <c r="C174" s="3">
        <v>595</v>
      </c>
      <c r="D174" s="4"/>
      <c r="E174" s="5">
        <v>734.88</v>
      </c>
      <c r="F174" s="4"/>
      <c r="G174" s="31">
        <v>-0.23</v>
      </c>
      <c r="H174" s="4"/>
      <c r="I174" s="5">
        <v>793.73</v>
      </c>
      <c r="J174" s="4"/>
      <c r="K174" s="5">
        <v>814.84</v>
      </c>
      <c r="L174" s="4"/>
      <c r="M174" s="3">
        <v>53067259</v>
      </c>
      <c r="N174" s="4"/>
      <c r="O174" s="24">
        <v>25</v>
      </c>
      <c r="P174" s="25"/>
      <c r="Q174" s="24">
        <v>25</v>
      </c>
      <c r="R174" s="25"/>
      <c r="S174" s="24">
        <v>0</v>
      </c>
      <c r="T174" s="25"/>
      <c r="U174" s="24">
        <v>0</v>
      </c>
      <c r="V174" s="25"/>
      <c r="W174" s="24">
        <v>8</v>
      </c>
      <c r="X174" s="25"/>
      <c r="Y174" s="24">
        <v>33</v>
      </c>
      <c r="Z174" s="25"/>
      <c r="AA174" s="5">
        <v>2570349.24</v>
      </c>
      <c r="AB174" s="4"/>
      <c r="AC174" s="5">
        <v>1714821.82</v>
      </c>
      <c r="AD174" s="3">
        <v>1854545</v>
      </c>
      <c r="AE174" s="5">
        <v>421884.83</v>
      </c>
      <c r="AF174" s="3">
        <v>284713</v>
      </c>
      <c r="AG174" s="5">
        <v>4.79</v>
      </c>
      <c r="AH174" s="3">
        <v>0</v>
      </c>
      <c r="AI174" s="3">
        <v>3253035</v>
      </c>
      <c r="AJ174" s="3">
        <v>3500000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234523</v>
      </c>
      <c r="AR174" s="3">
        <v>26794</v>
      </c>
      <c r="AS174" s="3">
        <v>1486501</v>
      </c>
      <c r="AT174" s="3">
        <v>743251</v>
      </c>
      <c r="AU174" s="3">
        <v>0</v>
      </c>
      <c r="AV174" s="3">
        <v>0</v>
      </c>
      <c r="AW174" s="3">
        <v>0</v>
      </c>
      <c r="AX174" s="3">
        <v>0</v>
      </c>
      <c r="AY174" s="3">
        <v>35582</v>
      </c>
      <c r="AZ174" s="3">
        <v>34882</v>
      </c>
      <c r="BA174" s="5">
        <v>7146352.44</v>
      </c>
      <c r="BB174" s="3">
        <v>6444185</v>
      </c>
      <c r="BC174" s="3">
        <v>0</v>
      </c>
      <c r="BD174" s="3">
        <v>0</v>
      </c>
      <c r="BE174" s="3">
        <v>33596</v>
      </c>
      <c r="BF174" s="3">
        <v>33274</v>
      </c>
      <c r="BG174" s="3">
        <v>220000</v>
      </c>
      <c r="BH174" s="3">
        <v>231000</v>
      </c>
      <c r="BI174" s="3">
        <v>25</v>
      </c>
      <c r="BJ174" s="3">
        <v>25</v>
      </c>
      <c r="BK174" s="3">
        <v>12903</v>
      </c>
      <c r="BL174" s="3">
        <v>12800</v>
      </c>
      <c r="BM174" s="3">
        <v>0</v>
      </c>
      <c r="BN174" s="3">
        <v>0</v>
      </c>
      <c r="BO174" s="3">
        <v>1189440</v>
      </c>
      <c r="BP174" s="3">
        <v>1151712</v>
      </c>
      <c r="BQ174" s="3">
        <v>17294</v>
      </c>
      <c r="BR174" s="3">
        <v>17294</v>
      </c>
      <c r="BS174" s="3">
        <v>0</v>
      </c>
      <c r="BT174" s="3">
        <v>0</v>
      </c>
      <c r="BU174" s="5">
        <v>3919.34</v>
      </c>
      <c r="BV174" s="3">
        <v>3925</v>
      </c>
      <c r="BW174" s="3">
        <v>0</v>
      </c>
      <c r="BX174" s="3">
        <v>0</v>
      </c>
      <c r="BY174" s="3">
        <v>159039</v>
      </c>
      <c r="BZ174" s="3">
        <v>110000</v>
      </c>
      <c r="CA174" s="3">
        <v>0</v>
      </c>
      <c r="CB174" s="3">
        <v>0</v>
      </c>
      <c r="CC174" s="3">
        <v>65557</v>
      </c>
      <c r="CD174" s="3">
        <v>54033</v>
      </c>
      <c r="CE174" s="5">
        <v>1701773.34</v>
      </c>
      <c r="CF174" s="3">
        <v>1614063</v>
      </c>
      <c r="CG174" s="5">
        <v>2333292.77</v>
      </c>
      <c r="CH174" s="3">
        <v>1336989</v>
      </c>
      <c r="CI174" s="3">
        <v>0</v>
      </c>
      <c r="CJ174" s="3">
        <v>0</v>
      </c>
      <c r="CK174" s="5">
        <v>812017.81</v>
      </c>
      <c r="CL174" s="3">
        <v>110850</v>
      </c>
      <c r="CM174" s="3">
        <v>0</v>
      </c>
      <c r="CN174" s="3">
        <v>0</v>
      </c>
      <c r="CO174" s="3">
        <v>0</v>
      </c>
      <c r="CP174" s="3">
        <v>0</v>
      </c>
      <c r="CQ174" s="3">
        <v>0</v>
      </c>
      <c r="CR174" s="3">
        <v>900000</v>
      </c>
      <c r="CS174" s="3">
        <v>0</v>
      </c>
      <c r="CT174" s="3">
        <v>0</v>
      </c>
      <c r="CU174" s="5">
        <v>812017.81</v>
      </c>
      <c r="CV174" s="3">
        <v>1010850</v>
      </c>
      <c r="CW174" s="5">
        <v>11993436.36</v>
      </c>
      <c r="CX174" s="3">
        <v>10406087</v>
      </c>
      <c r="CY174" s="5">
        <v>3636294.35</v>
      </c>
      <c r="CZ174" s="3">
        <v>3837394</v>
      </c>
      <c r="DA174" s="5">
        <v>707707.29</v>
      </c>
      <c r="DB174" s="3">
        <v>678177</v>
      </c>
      <c r="DC174" s="5">
        <v>255506.05</v>
      </c>
      <c r="DD174" s="3">
        <v>266208</v>
      </c>
      <c r="DE174" s="3">
        <v>0</v>
      </c>
      <c r="DF174" s="3">
        <v>0</v>
      </c>
      <c r="DG174" s="5">
        <v>378645.49</v>
      </c>
      <c r="DH174" s="3">
        <v>404175</v>
      </c>
      <c r="DI174" s="5">
        <v>182567.43</v>
      </c>
      <c r="DJ174" s="3">
        <v>211069</v>
      </c>
      <c r="DK174" s="5">
        <v>5160720.61</v>
      </c>
      <c r="DL174" s="3">
        <v>5397023</v>
      </c>
      <c r="DM174" s="5">
        <v>376488.99</v>
      </c>
      <c r="DN174" s="3">
        <v>308919</v>
      </c>
      <c r="DO174" s="5">
        <v>122790.32</v>
      </c>
      <c r="DP174" s="3">
        <v>130306</v>
      </c>
      <c r="DQ174" s="5">
        <v>670485.76</v>
      </c>
      <c r="DR174" s="3">
        <v>604191</v>
      </c>
      <c r="DS174" s="5">
        <v>563386.28</v>
      </c>
      <c r="DT174" s="3">
        <v>1031151</v>
      </c>
      <c r="DU174" s="3">
        <v>0</v>
      </c>
      <c r="DV174" s="3">
        <v>0</v>
      </c>
      <c r="DW174" s="5">
        <v>1733151.35</v>
      </c>
      <c r="DX174" s="3">
        <v>2074567</v>
      </c>
      <c r="DY174" s="5">
        <v>231271.84</v>
      </c>
      <c r="DZ174" s="3">
        <v>426126</v>
      </c>
      <c r="EA174" s="5">
        <v>589325.13</v>
      </c>
      <c r="EB174" s="3">
        <v>691475</v>
      </c>
      <c r="EC174" s="5">
        <v>296115.02</v>
      </c>
      <c r="ED174" s="3">
        <v>296996</v>
      </c>
      <c r="EE174" s="5">
        <v>1116711.99</v>
      </c>
      <c r="EF174" s="3">
        <v>1414597</v>
      </c>
      <c r="EG174" s="5">
        <v>462434.87</v>
      </c>
      <c r="EH174" s="3">
        <v>449316</v>
      </c>
      <c r="EI174" s="3">
        <v>0</v>
      </c>
      <c r="EJ174" s="3">
        <v>0</v>
      </c>
      <c r="EK174" s="3">
        <v>0</v>
      </c>
      <c r="EL174" s="3">
        <v>0</v>
      </c>
      <c r="EM174" s="3">
        <v>0</v>
      </c>
      <c r="EN174" s="3">
        <v>0</v>
      </c>
      <c r="EO174" s="5">
        <v>462434.87</v>
      </c>
      <c r="EP174" s="3">
        <v>449316</v>
      </c>
      <c r="EQ174" s="5">
        <v>167182.97</v>
      </c>
      <c r="ER174" s="3">
        <v>122560</v>
      </c>
      <c r="ES174" s="5">
        <v>281332.76</v>
      </c>
      <c r="ET174" s="3">
        <v>284100</v>
      </c>
      <c r="EU174" s="3">
        <v>0</v>
      </c>
      <c r="EV174" s="3">
        <v>0</v>
      </c>
      <c r="EW174" s="3">
        <v>0</v>
      </c>
      <c r="EX174" s="3">
        <v>0</v>
      </c>
      <c r="EY174" s="3">
        <v>0</v>
      </c>
      <c r="EZ174" s="3">
        <v>0</v>
      </c>
      <c r="FA174" s="5">
        <v>8921534.55</v>
      </c>
      <c r="FB174" s="3">
        <v>9742163</v>
      </c>
      <c r="FC174" s="5">
        <v>528301.06</v>
      </c>
      <c r="FD174" s="3">
        <v>296345</v>
      </c>
      <c r="FE174" s="5">
        <v>281332.76</v>
      </c>
      <c r="FF174" s="3">
        <v>284100</v>
      </c>
      <c r="FG174" s="5">
        <v>8111900.73</v>
      </c>
      <c r="FH174" s="3">
        <v>9161718</v>
      </c>
      <c r="FI174" s="5">
        <v>1000278.31</v>
      </c>
      <c r="FJ174" s="4"/>
      <c r="FK174" s="5">
        <v>7111622.42</v>
      </c>
      <c r="FL174" s="4"/>
      <c r="FM174" s="3">
        <v>9677</v>
      </c>
      <c r="FN174" s="4"/>
      <c r="FO174" s="5">
        <v>70.93</v>
      </c>
      <c r="FP174" s="4"/>
      <c r="FQ174" s="3">
        <v>46096</v>
      </c>
      <c r="FR174" s="4"/>
      <c r="FS174" s="5">
        <v>75.13</v>
      </c>
      <c r="FT174" s="4"/>
      <c r="FU174" s="3">
        <v>47150</v>
      </c>
      <c r="FV174" s="4"/>
      <c r="FW174" s="5">
        <v>4535986.37</v>
      </c>
      <c r="FX174" s="4"/>
      <c r="FY174" s="5">
        <v>374168.38</v>
      </c>
      <c r="FZ174" s="4"/>
      <c r="GA174" s="3">
        <v>0</v>
      </c>
      <c r="GB174" s="4"/>
      <c r="GC174" s="5">
        <v>4161817.99</v>
      </c>
      <c r="GD174" s="4"/>
      <c r="GE174" s="3">
        <v>0</v>
      </c>
      <c r="GF174" s="4"/>
      <c r="GG174" s="5">
        <v>123744.66</v>
      </c>
      <c r="GH174" s="4"/>
      <c r="GI174" s="4"/>
      <c r="GJ174" s="4"/>
    </row>
    <row r="175" spans="1:192" ht="12.75">
      <c r="A175" s="2" t="s">
        <v>335</v>
      </c>
      <c r="B175" s="2" t="s">
        <v>336</v>
      </c>
      <c r="C175" s="3">
        <v>113</v>
      </c>
      <c r="D175" s="4"/>
      <c r="E175" s="5">
        <v>344.25</v>
      </c>
      <c r="F175" s="4"/>
      <c r="G175" s="31">
        <v>-0.06</v>
      </c>
      <c r="H175" s="4"/>
      <c r="I175" s="5">
        <v>359.2</v>
      </c>
      <c r="J175" s="4"/>
      <c r="K175" s="5">
        <v>382.08</v>
      </c>
      <c r="L175" s="4"/>
      <c r="M175" s="3">
        <v>17934557</v>
      </c>
      <c r="N175" s="4"/>
      <c r="O175" s="24">
        <v>26.1</v>
      </c>
      <c r="P175" s="25"/>
      <c r="Q175" s="24">
        <v>25</v>
      </c>
      <c r="R175" s="25"/>
      <c r="S175" s="24">
        <v>1.1</v>
      </c>
      <c r="T175" s="25"/>
      <c r="U175" s="24">
        <v>0</v>
      </c>
      <c r="V175" s="25"/>
      <c r="W175" s="24">
        <v>7.9</v>
      </c>
      <c r="X175" s="25"/>
      <c r="Y175" s="24">
        <v>34</v>
      </c>
      <c r="Z175" s="25"/>
      <c r="AA175" s="5">
        <v>244172.89</v>
      </c>
      <c r="AB175" s="4"/>
      <c r="AC175" s="5">
        <v>583856.44</v>
      </c>
      <c r="AD175" s="3">
        <v>643775</v>
      </c>
      <c r="AE175" s="5">
        <v>239844.06</v>
      </c>
      <c r="AF175" s="3">
        <v>89000</v>
      </c>
      <c r="AG175" s="3">
        <v>0</v>
      </c>
      <c r="AH175" s="3">
        <v>0</v>
      </c>
      <c r="AI175" s="3">
        <v>1746168</v>
      </c>
      <c r="AJ175" s="3">
        <v>1631453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253</v>
      </c>
      <c r="AR175" s="3">
        <v>57133</v>
      </c>
      <c r="AS175" s="3">
        <v>0</v>
      </c>
      <c r="AT175" s="3">
        <v>0</v>
      </c>
      <c r="AU175" s="3">
        <v>0</v>
      </c>
      <c r="AV175" s="3">
        <v>0</v>
      </c>
      <c r="AW175" s="3">
        <v>27134</v>
      </c>
      <c r="AX175" s="3">
        <v>24119</v>
      </c>
      <c r="AY175" s="3">
        <v>0</v>
      </c>
      <c r="AZ175" s="3">
        <v>0</v>
      </c>
      <c r="BA175" s="5">
        <v>2597255.5</v>
      </c>
      <c r="BB175" s="3">
        <v>2445480</v>
      </c>
      <c r="BC175" s="3">
        <v>0</v>
      </c>
      <c r="BD175" s="3">
        <v>0</v>
      </c>
      <c r="BE175" s="3">
        <v>15753</v>
      </c>
      <c r="BF175" s="3">
        <v>14958</v>
      </c>
      <c r="BG175" s="5">
        <v>4661.98</v>
      </c>
      <c r="BH175" s="3">
        <v>3500</v>
      </c>
      <c r="BI175" s="3">
        <v>25</v>
      </c>
      <c r="BJ175" s="3">
        <v>0</v>
      </c>
      <c r="BK175" s="3">
        <v>3413</v>
      </c>
      <c r="BL175" s="3">
        <v>12677</v>
      </c>
      <c r="BM175" s="3">
        <v>0</v>
      </c>
      <c r="BN175" s="3">
        <v>0</v>
      </c>
      <c r="BO175" s="3">
        <v>118560</v>
      </c>
      <c r="BP175" s="3">
        <v>111600</v>
      </c>
      <c r="BQ175" s="3">
        <v>3024</v>
      </c>
      <c r="BR175" s="3">
        <v>0</v>
      </c>
      <c r="BS175" s="3">
        <v>0</v>
      </c>
      <c r="BT175" s="3">
        <v>0</v>
      </c>
      <c r="BU175" s="5">
        <v>1628.29</v>
      </c>
      <c r="BV175" s="3">
        <v>2000</v>
      </c>
      <c r="BW175" s="3">
        <v>0</v>
      </c>
      <c r="BX175" s="3">
        <v>0</v>
      </c>
      <c r="BY175" s="3">
        <v>0</v>
      </c>
      <c r="BZ175" s="3">
        <v>0</v>
      </c>
      <c r="CA175" s="3">
        <v>0</v>
      </c>
      <c r="CB175" s="3">
        <v>0</v>
      </c>
      <c r="CC175" s="3">
        <v>26758</v>
      </c>
      <c r="CD175" s="3">
        <v>13327</v>
      </c>
      <c r="CE175" s="5">
        <v>173823.27</v>
      </c>
      <c r="CF175" s="3">
        <v>158062</v>
      </c>
      <c r="CG175" s="5">
        <v>348858.98</v>
      </c>
      <c r="CH175" s="3">
        <v>327781</v>
      </c>
      <c r="CI175" s="3">
        <v>0</v>
      </c>
      <c r="CJ175" s="3">
        <v>0</v>
      </c>
      <c r="CK175" s="3">
        <v>0</v>
      </c>
      <c r="CL175" s="3">
        <v>0</v>
      </c>
      <c r="CM175" s="3">
        <v>0</v>
      </c>
      <c r="CN175" s="3">
        <v>0</v>
      </c>
      <c r="CO175" s="3">
        <v>0</v>
      </c>
      <c r="CP175" s="3">
        <v>0</v>
      </c>
      <c r="CQ175" s="5">
        <v>2263.43</v>
      </c>
      <c r="CR175" s="3">
        <v>0</v>
      </c>
      <c r="CS175" s="3">
        <v>0</v>
      </c>
      <c r="CT175" s="3">
        <v>0</v>
      </c>
      <c r="CU175" s="5">
        <v>2263.43</v>
      </c>
      <c r="CV175" s="3">
        <v>0</v>
      </c>
      <c r="CW175" s="5">
        <v>3122201.18</v>
      </c>
      <c r="CX175" s="3">
        <v>2931323</v>
      </c>
      <c r="CY175" s="5">
        <v>1417587.97</v>
      </c>
      <c r="CZ175" s="3">
        <v>1049589</v>
      </c>
      <c r="DA175" s="5">
        <v>195757.87</v>
      </c>
      <c r="DB175" s="3">
        <v>200637</v>
      </c>
      <c r="DC175" s="5">
        <v>177982.58</v>
      </c>
      <c r="DD175" s="3">
        <v>186060</v>
      </c>
      <c r="DE175" s="3">
        <v>0</v>
      </c>
      <c r="DF175" s="3">
        <v>0</v>
      </c>
      <c r="DG175" s="5">
        <v>54978.3</v>
      </c>
      <c r="DH175" s="3">
        <v>55198</v>
      </c>
      <c r="DI175" s="5">
        <v>63020.73</v>
      </c>
      <c r="DJ175" s="3">
        <v>45326</v>
      </c>
      <c r="DK175" s="5">
        <v>1909327.45</v>
      </c>
      <c r="DL175" s="3">
        <v>1536810</v>
      </c>
      <c r="DM175" s="5">
        <v>153581.14</v>
      </c>
      <c r="DN175" s="3">
        <v>143346</v>
      </c>
      <c r="DO175" s="5">
        <v>73691.5</v>
      </c>
      <c r="DP175" s="3">
        <v>98135</v>
      </c>
      <c r="DQ175" s="5">
        <v>237185.74</v>
      </c>
      <c r="DR175" s="3">
        <v>218437</v>
      </c>
      <c r="DS175" s="5">
        <v>82868.9</v>
      </c>
      <c r="DT175" s="3">
        <v>66704</v>
      </c>
      <c r="DU175" s="3">
        <v>0</v>
      </c>
      <c r="DV175" s="3">
        <v>0</v>
      </c>
      <c r="DW175" s="5">
        <v>547327.28</v>
      </c>
      <c r="DX175" s="3">
        <v>526622</v>
      </c>
      <c r="DY175" s="5">
        <v>88762.87</v>
      </c>
      <c r="DZ175" s="3">
        <v>99113</v>
      </c>
      <c r="EA175" s="5">
        <v>154749.61</v>
      </c>
      <c r="EB175" s="3">
        <v>261549</v>
      </c>
      <c r="EC175" s="5">
        <v>137395.11</v>
      </c>
      <c r="ED175" s="3">
        <v>136630</v>
      </c>
      <c r="EE175" s="5">
        <v>380907.59</v>
      </c>
      <c r="EF175" s="3">
        <v>497292</v>
      </c>
      <c r="EG175" s="5">
        <v>209163.96</v>
      </c>
      <c r="EH175" s="3">
        <v>177196</v>
      </c>
      <c r="EI175" s="3">
        <v>0</v>
      </c>
      <c r="EJ175" s="3">
        <v>0</v>
      </c>
      <c r="EK175" s="5">
        <v>10766.23</v>
      </c>
      <c r="EL175" s="3">
        <v>0</v>
      </c>
      <c r="EM175" s="3">
        <v>0</v>
      </c>
      <c r="EN175" s="3">
        <v>0</v>
      </c>
      <c r="EO175" s="5">
        <v>219930.19</v>
      </c>
      <c r="EP175" s="3">
        <v>177196</v>
      </c>
      <c r="EQ175" s="5">
        <v>9702.54</v>
      </c>
      <c r="ER175" s="3">
        <v>0</v>
      </c>
      <c r="ES175" s="5">
        <v>78194.23</v>
      </c>
      <c r="ET175" s="3">
        <v>77800</v>
      </c>
      <c r="EU175" s="3">
        <v>0</v>
      </c>
      <c r="EV175" s="3">
        <v>0</v>
      </c>
      <c r="EW175" s="3">
        <v>0</v>
      </c>
      <c r="EX175" s="3">
        <v>0</v>
      </c>
      <c r="EY175" s="3">
        <v>0</v>
      </c>
      <c r="EZ175" s="3">
        <v>0</v>
      </c>
      <c r="FA175" s="5">
        <v>3145389.28</v>
      </c>
      <c r="FB175" s="3">
        <v>2815720</v>
      </c>
      <c r="FC175" s="5">
        <v>14888.03</v>
      </c>
      <c r="FD175" s="3">
        <v>3000</v>
      </c>
      <c r="FE175" s="5">
        <v>78194.23</v>
      </c>
      <c r="FF175" s="3">
        <v>77800</v>
      </c>
      <c r="FG175" s="5">
        <v>3052307.02</v>
      </c>
      <c r="FH175" s="3">
        <v>2734920</v>
      </c>
      <c r="FI175" s="5">
        <v>270099.96</v>
      </c>
      <c r="FJ175" s="4"/>
      <c r="FK175" s="5">
        <v>2782207.06</v>
      </c>
      <c r="FL175" s="4"/>
      <c r="FM175" s="3">
        <v>8081</v>
      </c>
      <c r="FN175" s="4"/>
      <c r="FO175" s="5">
        <v>32.64</v>
      </c>
      <c r="FP175" s="4"/>
      <c r="FQ175" s="3">
        <v>39114</v>
      </c>
      <c r="FR175" s="4"/>
      <c r="FS175" s="5">
        <v>34.64</v>
      </c>
      <c r="FT175" s="4"/>
      <c r="FU175" s="3">
        <v>41330</v>
      </c>
      <c r="FV175" s="4"/>
      <c r="FW175" s="5">
        <v>516705.17</v>
      </c>
      <c r="FX175" s="4"/>
      <c r="FY175" s="5">
        <v>236579.94</v>
      </c>
      <c r="FZ175" s="4"/>
      <c r="GA175" s="3">
        <v>0</v>
      </c>
      <c r="GB175" s="4"/>
      <c r="GC175" s="5">
        <v>280125.23</v>
      </c>
      <c r="GD175" s="4"/>
      <c r="GE175" s="3">
        <v>0</v>
      </c>
      <c r="GF175" s="4"/>
      <c r="GG175" s="3">
        <v>0</v>
      </c>
      <c r="GH175" s="4"/>
      <c r="GI175" s="4"/>
      <c r="GJ175" s="4"/>
    </row>
    <row r="176" spans="1:192" ht="12.75">
      <c r="A176" s="2" t="s">
        <v>337</v>
      </c>
      <c r="B176" s="2" t="s">
        <v>338</v>
      </c>
      <c r="C176" s="3">
        <v>208</v>
      </c>
      <c r="D176" s="4"/>
      <c r="E176" s="5">
        <v>988.89</v>
      </c>
      <c r="F176" s="4"/>
      <c r="G176" s="31">
        <v>0.1</v>
      </c>
      <c r="H176" s="4"/>
      <c r="I176" s="5">
        <v>1060.43</v>
      </c>
      <c r="J176" s="4"/>
      <c r="K176" s="5">
        <v>1037.5</v>
      </c>
      <c r="L176" s="4"/>
      <c r="M176" s="3">
        <v>49775968</v>
      </c>
      <c r="N176" s="4"/>
      <c r="O176" s="24">
        <v>25</v>
      </c>
      <c r="P176" s="25"/>
      <c r="Q176" s="24">
        <v>25</v>
      </c>
      <c r="R176" s="25"/>
      <c r="S176" s="24">
        <v>0</v>
      </c>
      <c r="T176" s="25"/>
      <c r="U176" s="24">
        <v>0</v>
      </c>
      <c r="V176" s="25"/>
      <c r="W176" s="24">
        <v>13.6</v>
      </c>
      <c r="X176" s="25"/>
      <c r="Y176" s="24">
        <v>38.6</v>
      </c>
      <c r="Z176" s="25"/>
      <c r="AA176" s="3">
        <v>5595000</v>
      </c>
      <c r="AB176" s="4"/>
      <c r="AC176" s="5">
        <v>1634108.39</v>
      </c>
      <c r="AD176" s="5">
        <v>1634108.39</v>
      </c>
      <c r="AE176" s="5">
        <v>601247.94</v>
      </c>
      <c r="AF176" s="5">
        <v>400366.24</v>
      </c>
      <c r="AG176" s="3">
        <v>0</v>
      </c>
      <c r="AH176" s="3">
        <v>0</v>
      </c>
      <c r="AI176" s="3">
        <v>4691187</v>
      </c>
      <c r="AJ176" s="3">
        <v>4884889</v>
      </c>
      <c r="AK176" s="3">
        <v>0</v>
      </c>
      <c r="AL176" s="3">
        <v>0</v>
      </c>
      <c r="AM176" s="3">
        <v>0</v>
      </c>
      <c r="AN176" s="3">
        <v>0</v>
      </c>
      <c r="AO176" s="3">
        <v>198558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350</v>
      </c>
      <c r="AZ176" s="3">
        <v>400</v>
      </c>
      <c r="BA176" s="5">
        <v>7125451.33</v>
      </c>
      <c r="BB176" s="5">
        <v>6919763.63</v>
      </c>
      <c r="BC176" s="3">
        <v>0</v>
      </c>
      <c r="BD176" s="3">
        <v>0</v>
      </c>
      <c r="BE176" s="3">
        <v>42776</v>
      </c>
      <c r="BF176" s="3">
        <v>44123</v>
      </c>
      <c r="BG176" s="5">
        <v>10631.56</v>
      </c>
      <c r="BH176" s="3">
        <v>63200</v>
      </c>
      <c r="BI176" s="3">
        <v>175</v>
      </c>
      <c r="BJ176" s="3">
        <v>200</v>
      </c>
      <c r="BK176" s="3">
        <v>3835</v>
      </c>
      <c r="BL176" s="3">
        <v>0</v>
      </c>
      <c r="BM176" s="3">
        <v>18525</v>
      </c>
      <c r="BN176" s="3">
        <v>18525</v>
      </c>
      <c r="BO176" s="3">
        <v>268320</v>
      </c>
      <c r="BP176" s="3">
        <v>319394</v>
      </c>
      <c r="BQ176" s="3">
        <v>8127</v>
      </c>
      <c r="BR176" s="3">
        <v>8940</v>
      </c>
      <c r="BS176" s="3">
        <v>0</v>
      </c>
      <c r="BT176" s="3">
        <v>0</v>
      </c>
      <c r="BU176" s="5">
        <v>4136.8</v>
      </c>
      <c r="BV176" s="3">
        <v>4551</v>
      </c>
      <c r="BW176" s="3">
        <v>0</v>
      </c>
      <c r="BX176" s="3">
        <v>0</v>
      </c>
      <c r="BY176" s="5">
        <v>80594.65</v>
      </c>
      <c r="BZ176" s="3">
        <v>88655</v>
      </c>
      <c r="CA176" s="3">
        <v>0</v>
      </c>
      <c r="CB176" s="3">
        <v>0</v>
      </c>
      <c r="CC176" s="3">
        <v>143468</v>
      </c>
      <c r="CD176" s="3">
        <v>141390</v>
      </c>
      <c r="CE176" s="5">
        <v>580589.01</v>
      </c>
      <c r="CF176" s="3">
        <v>688978</v>
      </c>
      <c r="CG176" s="5">
        <v>952732.73</v>
      </c>
      <c r="CH176" s="5">
        <v>965869.05</v>
      </c>
      <c r="CI176" s="3">
        <v>0</v>
      </c>
      <c r="CJ176" s="3">
        <v>0</v>
      </c>
      <c r="CK176" s="3">
        <v>0</v>
      </c>
      <c r="CL176" s="3">
        <v>0</v>
      </c>
      <c r="CM176" s="3">
        <v>0</v>
      </c>
      <c r="CN176" s="3">
        <v>0</v>
      </c>
      <c r="CO176" s="3">
        <v>0</v>
      </c>
      <c r="CP176" s="3">
        <v>0</v>
      </c>
      <c r="CQ176" s="3">
        <v>0</v>
      </c>
      <c r="CR176" s="3">
        <v>0</v>
      </c>
      <c r="CS176" s="3">
        <v>0</v>
      </c>
      <c r="CT176" s="3">
        <v>0</v>
      </c>
      <c r="CU176" s="3">
        <v>0</v>
      </c>
      <c r="CV176" s="3">
        <v>0</v>
      </c>
      <c r="CW176" s="5">
        <v>8658773.07</v>
      </c>
      <c r="CX176" s="5">
        <v>8574610.68</v>
      </c>
      <c r="CY176" s="5">
        <v>3543473.3</v>
      </c>
      <c r="CZ176" s="5">
        <v>3399438.76</v>
      </c>
      <c r="DA176" s="5">
        <v>613899.02</v>
      </c>
      <c r="DB176" s="5">
        <v>499532.6</v>
      </c>
      <c r="DC176" s="5">
        <v>292169.92</v>
      </c>
      <c r="DD176" s="5">
        <v>296790.55</v>
      </c>
      <c r="DE176" s="3">
        <v>0</v>
      </c>
      <c r="DF176" s="3">
        <v>0</v>
      </c>
      <c r="DG176" s="5">
        <v>247045.94</v>
      </c>
      <c r="DH176" s="5">
        <v>223641.65</v>
      </c>
      <c r="DI176" s="5">
        <v>93870.62</v>
      </c>
      <c r="DJ176" s="5">
        <v>109477.43</v>
      </c>
      <c r="DK176" s="5">
        <v>4790458.8</v>
      </c>
      <c r="DL176" s="5">
        <v>4528880.99</v>
      </c>
      <c r="DM176" s="5">
        <v>238871.88</v>
      </c>
      <c r="DN176" s="5">
        <v>236915.77</v>
      </c>
      <c r="DO176" s="5">
        <v>214310.38</v>
      </c>
      <c r="DP176" s="5">
        <v>245610.27</v>
      </c>
      <c r="DQ176" s="5">
        <v>853683.36</v>
      </c>
      <c r="DR176" s="5">
        <v>874576.28</v>
      </c>
      <c r="DS176" s="5">
        <v>318681.44</v>
      </c>
      <c r="DT176" s="5">
        <v>317124.24</v>
      </c>
      <c r="DU176" s="5">
        <v>1381.53</v>
      </c>
      <c r="DV176" s="3">
        <v>0</v>
      </c>
      <c r="DW176" s="5">
        <v>1626928.59</v>
      </c>
      <c r="DX176" s="5">
        <v>1674226.56</v>
      </c>
      <c r="DY176" s="5">
        <v>245524.89</v>
      </c>
      <c r="DZ176" s="5">
        <v>263781.35</v>
      </c>
      <c r="EA176" s="5">
        <v>441471.77</v>
      </c>
      <c r="EB176" s="5">
        <v>628109.16</v>
      </c>
      <c r="EC176" s="5">
        <v>507092.87</v>
      </c>
      <c r="ED176" s="5">
        <v>494005.71</v>
      </c>
      <c r="EE176" s="5">
        <v>1194089.53</v>
      </c>
      <c r="EF176" s="5">
        <v>1385896.22</v>
      </c>
      <c r="EG176" s="5">
        <v>494339.43</v>
      </c>
      <c r="EH176" s="5">
        <v>497273.05</v>
      </c>
      <c r="EI176" s="3">
        <v>0</v>
      </c>
      <c r="EJ176" s="3">
        <v>0</v>
      </c>
      <c r="EK176" s="3">
        <v>0</v>
      </c>
      <c r="EL176" s="3">
        <v>500</v>
      </c>
      <c r="EM176" s="3">
        <v>0</v>
      </c>
      <c r="EN176" s="3">
        <v>0</v>
      </c>
      <c r="EO176" s="5">
        <v>494339.43</v>
      </c>
      <c r="EP176" s="5">
        <v>497773.05</v>
      </c>
      <c r="EQ176" s="3">
        <v>0</v>
      </c>
      <c r="ER176" s="3">
        <v>0</v>
      </c>
      <c r="ES176" s="5">
        <v>465557.76</v>
      </c>
      <c r="ET176" s="5">
        <v>466501.26</v>
      </c>
      <c r="EU176" s="3">
        <v>0</v>
      </c>
      <c r="EV176" s="3">
        <v>0</v>
      </c>
      <c r="EW176" s="3">
        <v>0</v>
      </c>
      <c r="EX176" s="3">
        <v>0</v>
      </c>
      <c r="EY176" s="3">
        <v>0</v>
      </c>
      <c r="EZ176" s="3">
        <v>0</v>
      </c>
      <c r="FA176" s="5">
        <v>8571374.11</v>
      </c>
      <c r="FB176" s="5">
        <v>8553278.08</v>
      </c>
      <c r="FC176" s="5">
        <v>90972.97</v>
      </c>
      <c r="FD176" s="3">
        <v>160084</v>
      </c>
      <c r="FE176" s="5">
        <v>465557.76</v>
      </c>
      <c r="FF176" s="5">
        <v>466501.26</v>
      </c>
      <c r="FG176" s="5">
        <v>8014843.38</v>
      </c>
      <c r="FH176" s="5">
        <v>7926692.82</v>
      </c>
      <c r="FI176" s="5">
        <v>688350.26</v>
      </c>
      <c r="FJ176" s="4"/>
      <c r="FK176" s="5">
        <v>7326493.12</v>
      </c>
      <c r="FL176" s="4"/>
      <c r="FM176" s="3">
        <v>7408</v>
      </c>
      <c r="FN176" s="4"/>
      <c r="FO176" s="5">
        <v>71.51</v>
      </c>
      <c r="FP176" s="4"/>
      <c r="FQ176" s="3">
        <v>41170</v>
      </c>
      <c r="FR176" s="4"/>
      <c r="FS176" s="5">
        <v>79.51</v>
      </c>
      <c r="FT176" s="4"/>
      <c r="FU176" s="3">
        <v>43826</v>
      </c>
      <c r="FV176" s="4"/>
      <c r="FW176" s="5">
        <v>1128680.91</v>
      </c>
      <c r="FX176" s="4"/>
      <c r="FY176" s="5">
        <v>8086.34</v>
      </c>
      <c r="FZ176" s="4"/>
      <c r="GA176" s="3">
        <v>0</v>
      </c>
      <c r="GB176" s="4"/>
      <c r="GC176" s="5">
        <v>1120594.57</v>
      </c>
      <c r="GD176" s="4"/>
      <c r="GE176" s="3">
        <v>0</v>
      </c>
      <c r="GF176" s="4"/>
      <c r="GG176" s="3">
        <v>0</v>
      </c>
      <c r="GH176" s="4"/>
      <c r="GI176" s="4"/>
      <c r="GJ176" s="4"/>
    </row>
    <row r="177" spans="1:192" ht="12.75">
      <c r="A177" s="2" t="s">
        <v>339</v>
      </c>
      <c r="B177" s="2" t="s">
        <v>340</v>
      </c>
      <c r="C177" s="3">
        <v>201</v>
      </c>
      <c r="D177" s="4"/>
      <c r="E177" s="5">
        <v>419.45</v>
      </c>
      <c r="F177" s="4"/>
      <c r="G177" s="31">
        <v>0.11</v>
      </c>
      <c r="H177" s="4"/>
      <c r="I177" s="5">
        <v>448.53</v>
      </c>
      <c r="J177" s="4"/>
      <c r="K177" s="5">
        <v>450.7</v>
      </c>
      <c r="L177" s="4"/>
      <c r="M177" s="3">
        <v>25579295</v>
      </c>
      <c r="N177" s="4"/>
      <c r="O177" s="24">
        <v>25</v>
      </c>
      <c r="P177" s="25"/>
      <c r="Q177" s="24">
        <v>25</v>
      </c>
      <c r="R177" s="25"/>
      <c r="S177" s="24">
        <v>0</v>
      </c>
      <c r="T177" s="25"/>
      <c r="U177" s="24">
        <v>0</v>
      </c>
      <c r="V177" s="25"/>
      <c r="W177" s="24">
        <v>10</v>
      </c>
      <c r="X177" s="25"/>
      <c r="Y177" s="24">
        <v>35</v>
      </c>
      <c r="Z177" s="25"/>
      <c r="AA177" s="5">
        <v>2945942.35</v>
      </c>
      <c r="AB177" s="4"/>
      <c r="AC177" s="5">
        <v>831242.05</v>
      </c>
      <c r="AD177" s="5">
        <v>1149089.47</v>
      </c>
      <c r="AE177" s="5">
        <v>233383.82</v>
      </c>
      <c r="AF177" s="3">
        <v>72100</v>
      </c>
      <c r="AG177" s="3">
        <v>0</v>
      </c>
      <c r="AH177" s="3">
        <v>0</v>
      </c>
      <c r="AI177" s="3">
        <v>1935722</v>
      </c>
      <c r="AJ177" s="3">
        <v>1926012</v>
      </c>
      <c r="AK177" s="3">
        <v>0</v>
      </c>
      <c r="AL177" s="3">
        <v>22920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3689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350</v>
      </c>
      <c r="AZ177" s="3">
        <v>0</v>
      </c>
      <c r="BA177" s="5">
        <v>3000697.87</v>
      </c>
      <c r="BB177" s="5">
        <v>3173810.47</v>
      </c>
      <c r="BC177" s="3">
        <v>0</v>
      </c>
      <c r="BD177" s="3">
        <v>0</v>
      </c>
      <c r="BE177" s="3">
        <v>18582</v>
      </c>
      <c r="BF177" s="3">
        <v>18565</v>
      </c>
      <c r="BG177" s="5">
        <v>3469.37</v>
      </c>
      <c r="BH177" s="3">
        <v>2000</v>
      </c>
      <c r="BI177" s="3">
        <v>50</v>
      </c>
      <c r="BJ177" s="3">
        <v>0</v>
      </c>
      <c r="BK177" s="3">
        <v>0</v>
      </c>
      <c r="BL177" s="3">
        <v>0</v>
      </c>
      <c r="BM177" s="3">
        <v>585</v>
      </c>
      <c r="BN177" s="3">
        <v>500</v>
      </c>
      <c r="BO177" s="3">
        <v>115680</v>
      </c>
      <c r="BP177" s="3">
        <v>127968</v>
      </c>
      <c r="BQ177" s="3">
        <v>1521</v>
      </c>
      <c r="BR177" s="3">
        <v>0</v>
      </c>
      <c r="BS177" s="3">
        <v>0</v>
      </c>
      <c r="BT177" s="3">
        <v>0</v>
      </c>
      <c r="BU177" s="5">
        <v>1716.98</v>
      </c>
      <c r="BV177" s="3">
        <v>1750</v>
      </c>
      <c r="BW177" s="3">
        <v>0</v>
      </c>
      <c r="BX177" s="3">
        <v>0</v>
      </c>
      <c r="BY177" s="3">
        <v>0</v>
      </c>
      <c r="BZ177" s="3">
        <v>0</v>
      </c>
      <c r="CA177" s="3">
        <v>0</v>
      </c>
      <c r="CB177" s="3">
        <v>0</v>
      </c>
      <c r="CC177" s="3">
        <v>43460</v>
      </c>
      <c r="CD177" s="3">
        <v>40899</v>
      </c>
      <c r="CE177" s="5">
        <v>185064.35</v>
      </c>
      <c r="CF177" s="3">
        <v>191682</v>
      </c>
      <c r="CG177" s="5">
        <v>450565.85</v>
      </c>
      <c r="CH177" s="3">
        <v>445065</v>
      </c>
      <c r="CI177" s="3">
        <v>159965</v>
      </c>
      <c r="CJ177" s="3">
        <v>0</v>
      </c>
      <c r="CK177" s="3">
        <v>0</v>
      </c>
      <c r="CL177" s="3">
        <v>0</v>
      </c>
      <c r="CM177" s="3">
        <v>0</v>
      </c>
      <c r="CN177" s="3">
        <v>0</v>
      </c>
      <c r="CO177" s="3">
        <v>0</v>
      </c>
      <c r="CP177" s="3">
        <v>0</v>
      </c>
      <c r="CQ177" s="3">
        <v>0</v>
      </c>
      <c r="CR177" s="3">
        <v>0</v>
      </c>
      <c r="CS177" s="3">
        <v>0</v>
      </c>
      <c r="CT177" s="3">
        <v>0</v>
      </c>
      <c r="CU177" s="3">
        <v>159965</v>
      </c>
      <c r="CV177" s="3">
        <v>0</v>
      </c>
      <c r="CW177" s="5">
        <v>3796293.07</v>
      </c>
      <c r="CX177" s="5">
        <v>3810557.47</v>
      </c>
      <c r="CY177" s="5">
        <v>1714410.01</v>
      </c>
      <c r="CZ177" s="5">
        <v>1382924.71</v>
      </c>
      <c r="DA177" s="5">
        <v>199591.44</v>
      </c>
      <c r="DB177" s="5">
        <v>182188.73</v>
      </c>
      <c r="DC177" s="5">
        <v>188474.49</v>
      </c>
      <c r="DD177" s="5">
        <v>173575.17</v>
      </c>
      <c r="DE177" s="3">
        <v>0</v>
      </c>
      <c r="DF177" s="3">
        <v>0</v>
      </c>
      <c r="DG177" s="5">
        <v>172381.92</v>
      </c>
      <c r="DH177" s="3">
        <v>168513</v>
      </c>
      <c r="DI177" s="5">
        <v>28496.88</v>
      </c>
      <c r="DJ177" s="5">
        <v>23323.46</v>
      </c>
      <c r="DK177" s="5">
        <v>2303354.74</v>
      </c>
      <c r="DL177" s="5">
        <v>1930525.07</v>
      </c>
      <c r="DM177" s="5">
        <v>106508.37</v>
      </c>
      <c r="DN177" s="5">
        <v>94221.73</v>
      </c>
      <c r="DO177" s="5">
        <v>34462.51</v>
      </c>
      <c r="DP177" s="5">
        <v>33506.13</v>
      </c>
      <c r="DQ177" s="5">
        <v>354723.74</v>
      </c>
      <c r="DR177" s="5">
        <v>350946.91</v>
      </c>
      <c r="DS177" s="5">
        <v>139353.24</v>
      </c>
      <c r="DT177" s="5">
        <v>148426.7</v>
      </c>
      <c r="DU177" s="3">
        <v>0</v>
      </c>
      <c r="DV177" s="3">
        <v>0</v>
      </c>
      <c r="DW177" s="5">
        <v>635047.86</v>
      </c>
      <c r="DX177" s="5">
        <v>627101.47</v>
      </c>
      <c r="DY177" s="5">
        <v>95988.22</v>
      </c>
      <c r="DZ177" s="5">
        <v>116714.95</v>
      </c>
      <c r="EA177" s="5">
        <v>176012.62</v>
      </c>
      <c r="EB177" s="5">
        <v>187330.7</v>
      </c>
      <c r="EC177" s="5">
        <v>156098.92</v>
      </c>
      <c r="ED177" s="5">
        <v>136466.42</v>
      </c>
      <c r="EE177" s="5">
        <v>428099.76</v>
      </c>
      <c r="EF177" s="5">
        <v>440512.07</v>
      </c>
      <c r="EG177" s="5">
        <v>181367.93</v>
      </c>
      <c r="EH177" s="3">
        <v>182346</v>
      </c>
      <c r="EI177" s="3">
        <v>0</v>
      </c>
      <c r="EJ177" s="3">
        <v>0</v>
      </c>
      <c r="EK177" s="5">
        <v>1163.77</v>
      </c>
      <c r="EL177" s="3">
        <v>1300</v>
      </c>
      <c r="EM177" s="3">
        <v>0</v>
      </c>
      <c r="EN177" s="3">
        <v>0</v>
      </c>
      <c r="EO177" s="5">
        <v>182531.7</v>
      </c>
      <c r="EP177" s="3">
        <v>183646</v>
      </c>
      <c r="EQ177" s="5">
        <v>460895.41</v>
      </c>
      <c r="ER177" s="3">
        <v>0</v>
      </c>
      <c r="ES177" s="5">
        <v>243401.1</v>
      </c>
      <c r="ET177" s="3">
        <v>262604</v>
      </c>
      <c r="EU177" s="3">
        <v>0</v>
      </c>
      <c r="EV177" s="3">
        <v>0</v>
      </c>
      <c r="EW177" s="3">
        <v>0</v>
      </c>
      <c r="EX177" s="3">
        <v>0</v>
      </c>
      <c r="EY177" s="3">
        <v>0</v>
      </c>
      <c r="EZ177" s="3">
        <v>0</v>
      </c>
      <c r="FA177" s="5">
        <v>4253330.57</v>
      </c>
      <c r="FB177" s="5">
        <v>3444388.61</v>
      </c>
      <c r="FC177" s="5">
        <v>505179.28</v>
      </c>
      <c r="FD177" s="3">
        <v>11530</v>
      </c>
      <c r="FE177" s="5">
        <v>243401.1</v>
      </c>
      <c r="FF177" s="3">
        <v>262604</v>
      </c>
      <c r="FG177" s="5">
        <v>3504750.19</v>
      </c>
      <c r="FH177" s="5">
        <v>3170254.61</v>
      </c>
      <c r="FI177" s="5">
        <v>310183.7</v>
      </c>
      <c r="FJ177" s="4"/>
      <c r="FK177" s="5">
        <v>3194566.49</v>
      </c>
      <c r="FL177" s="4"/>
      <c r="FM177" s="3">
        <v>7616</v>
      </c>
      <c r="FN177" s="4"/>
      <c r="FO177" s="5">
        <v>36.36</v>
      </c>
      <c r="FP177" s="4"/>
      <c r="FQ177" s="3">
        <v>40183</v>
      </c>
      <c r="FR177" s="4"/>
      <c r="FS177" s="5">
        <v>39.36</v>
      </c>
      <c r="FT177" s="4"/>
      <c r="FU177" s="3">
        <v>42408</v>
      </c>
      <c r="FV177" s="4"/>
      <c r="FW177" s="5">
        <v>304010.53</v>
      </c>
      <c r="FX177" s="4"/>
      <c r="FY177" s="5">
        <v>-2835.65</v>
      </c>
      <c r="FZ177" s="4"/>
      <c r="GA177" s="3">
        <v>0</v>
      </c>
      <c r="GB177" s="4"/>
      <c r="GC177" s="5">
        <v>306846.18</v>
      </c>
      <c r="GD177" s="4"/>
      <c r="GE177" s="3">
        <v>0</v>
      </c>
      <c r="GF177" s="4"/>
      <c r="GG177" s="3">
        <v>0</v>
      </c>
      <c r="GH177" s="4"/>
      <c r="GI177" s="4"/>
      <c r="GJ177" s="4"/>
    </row>
    <row r="178" spans="1:192" ht="12.75">
      <c r="A178" s="2" t="s">
        <v>341</v>
      </c>
      <c r="B178" s="2" t="s">
        <v>342</v>
      </c>
      <c r="C178" s="3">
        <v>234</v>
      </c>
      <c r="D178" s="4"/>
      <c r="E178" s="5">
        <v>484.67</v>
      </c>
      <c r="F178" s="4"/>
      <c r="G178" s="31">
        <v>0.03</v>
      </c>
      <c r="H178" s="4"/>
      <c r="I178" s="5">
        <v>512.62</v>
      </c>
      <c r="J178" s="4"/>
      <c r="K178" s="5">
        <v>517.32</v>
      </c>
      <c r="L178" s="4"/>
      <c r="M178" s="3">
        <v>34416140</v>
      </c>
      <c r="N178" s="4"/>
      <c r="O178" s="24">
        <v>26.9</v>
      </c>
      <c r="P178" s="25"/>
      <c r="Q178" s="24">
        <v>25</v>
      </c>
      <c r="R178" s="25"/>
      <c r="S178" s="24">
        <v>1.9</v>
      </c>
      <c r="T178" s="25"/>
      <c r="U178" s="24">
        <v>0</v>
      </c>
      <c r="V178" s="25"/>
      <c r="W178" s="24">
        <v>9.5</v>
      </c>
      <c r="X178" s="25"/>
      <c r="Y178" s="24">
        <v>36.4</v>
      </c>
      <c r="Z178" s="25"/>
      <c r="AA178" s="3">
        <v>3690000</v>
      </c>
      <c r="AB178" s="4"/>
      <c r="AC178" s="5">
        <v>1207615.6</v>
      </c>
      <c r="AD178" s="3">
        <v>1312000</v>
      </c>
      <c r="AE178" s="5">
        <v>280854.73</v>
      </c>
      <c r="AF178" s="3">
        <v>273403</v>
      </c>
      <c r="AG178" s="5">
        <v>1086.05</v>
      </c>
      <c r="AH178" s="3">
        <v>3000</v>
      </c>
      <c r="AI178" s="3">
        <v>2113632</v>
      </c>
      <c r="AJ178" s="3">
        <v>2094267</v>
      </c>
      <c r="AK178" s="3">
        <v>0</v>
      </c>
      <c r="AL178" s="3">
        <v>26221</v>
      </c>
      <c r="AM178" s="3">
        <v>0</v>
      </c>
      <c r="AN178" s="3">
        <v>0</v>
      </c>
      <c r="AO178" s="3">
        <v>0</v>
      </c>
      <c r="AP178" s="3">
        <v>0</v>
      </c>
      <c r="AQ178" s="3">
        <v>68480</v>
      </c>
      <c r="AR178" s="3">
        <v>9093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5">
        <v>78178.06</v>
      </c>
      <c r="AZ178" s="3">
        <v>0</v>
      </c>
      <c r="BA178" s="5">
        <v>3749846.44</v>
      </c>
      <c r="BB178" s="3">
        <v>3717984</v>
      </c>
      <c r="BC178" s="3">
        <v>0</v>
      </c>
      <c r="BD178" s="3">
        <v>0</v>
      </c>
      <c r="BE178" s="3">
        <v>21329</v>
      </c>
      <c r="BF178" s="3">
        <v>21239</v>
      </c>
      <c r="BG178" s="5">
        <v>8300.31</v>
      </c>
      <c r="BH178" s="3">
        <v>7000</v>
      </c>
      <c r="BI178" s="3">
        <v>25</v>
      </c>
      <c r="BJ178" s="3">
        <v>0</v>
      </c>
      <c r="BK178" s="3">
        <v>22750</v>
      </c>
      <c r="BL178" s="3">
        <v>21209</v>
      </c>
      <c r="BM178" s="3">
        <v>1560</v>
      </c>
      <c r="BN178" s="3">
        <v>1500</v>
      </c>
      <c r="BO178" s="3">
        <v>132480</v>
      </c>
      <c r="BP178" s="3">
        <v>126480</v>
      </c>
      <c r="BQ178" s="3">
        <v>5733</v>
      </c>
      <c r="BR178" s="3">
        <v>5773</v>
      </c>
      <c r="BS178" s="3">
        <v>1084</v>
      </c>
      <c r="BT178" s="3">
        <v>0</v>
      </c>
      <c r="BU178" s="5">
        <v>1877.69</v>
      </c>
      <c r="BV178" s="3">
        <v>1800</v>
      </c>
      <c r="BW178" s="3">
        <v>0</v>
      </c>
      <c r="BX178" s="3">
        <v>0</v>
      </c>
      <c r="BY178" s="3">
        <v>0</v>
      </c>
      <c r="BZ178" s="3">
        <v>0</v>
      </c>
      <c r="CA178" s="3">
        <v>0</v>
      </c>
      <c r="CB178" s="3">
        <v>0</v>
      </c>
      <c r="CC178" s="5">
        <v>1351557.57</v>
      </c>
      <c r="CD178" s="3">
        <v>46472</v>
      </c>
      <c r="CE178" s="5">
        <v>1546696.57</v>
      </c>
      <c r="CF178" s="3">
        <v>231473</v>
      </c>
      <c r="CG178" s="5">
        <v>368352.81</v>
      </c>
      <c r="CH178" s="3">
        <v>371187</v>
      </c>
      <c r="CI178" s="3">
        <v>0</v>
      </c>
      <c r="CJ178" s="3">
        <v>0</v>
      </c>
      <c r="CK178" s="3">
        <v>0</v>
      </c>
      <c r="CL178" s="3">
        <v>0</v>
      </c>
      <c r="CM178" s="3">
        <v>0</v>
      </c>
      <c r="CN178" s="3">
        <v>0</v>
      </c>
      <c r="CO178" s="5">
        <v>12311.5</v>
      </c>
      <c r="CP178" s="3">
        <v>5000</v>
      </c>
      <c r="CQ178" s="3">
        <v>0</v>
      </c>
      <c r="CR178" s="3">
        <v>0</v>
      </c>
      <c r="CS178" s="3">
        <v>0</v>
      </c>
      <c r="CT178" s="3">
        <v>0</v>
      </c>
      <c r="CU178" s="5">
        <v>12311.5</v>
      </c>
      <c r="CV178" s="3">
        <v>5000</v>
      </c>
      <c r="CW178" s="5">
        <v>5677207.32</v>
      </c>
      <c r="CX178" s="3">
        <v>4325644</v>
      </c>
      <c r="CY178" s="5">
        <v>1736013.36</v>
      </c>
      <c r="CZ178" s="3">
        <v>1798500</v>
      </c>
      <c r="DA178" s="5">
        <v>311608.96</v>
      </c>
      <c r="DB178" s="3">
        <v>272275</v>
      </c>
      <c r="DC178" s="5">
        <v>199387.22</v>
      </c>
      <c r="DD178" s="3">
        <v>175190</v>
      </c>
      <c r="DE178" s="3">
        <v>0</v>
      </c>
      <c r="DF178" s="3">
        <v>0</v>
      </c>
      <c r="DG178" s="5">
        <v>120430.05</v>
      </c>
      <c r="DH178" s="3">
        <v>152010</v>
      </c>
      <c r="DI178" s="5">
        <v>212177.04</v>
      </c>
      <c r="DJ178" s="5">
        <v>186963.16</v>
      </c>
      <c r="DK178" s="5">
        <v>2579616.63</v>
      </c>
      <c r="DL178" s="5">
        <v>2584938.16</v>
      </c>
      <c r="DM178" s="5">
        <v>143760.57</v>
      </c>
      <c r="DN178" s="3">
        <v>210090</v>
      </c>
      <c r="DO178" s="5">
        <v>73515.81</v>
      </c>
      <c r="DP178" s="3">
        <v>89134</v>
      </c>
      <c r="DQ178" s="5">
        <v>409608.1</v>
      </c>
      <c r="DR178" s="3">
        <v>361239</v>
      </c>
      <c r="DS178" s="5">
        <v>235656.1</v>
      </c>
      <c r="DT178" s="3">
        <v>123028</v>
      </c>
      <c r="DU178" s="5">
        <v>1191.14</v>
      </c>
      <c r="DV178" s="3">
        <v>3110</v>
      </c>
      <c r="DW178" s="5">
        <v>863731.72</v>
      </c>
      <c r="DX178" s="3">
        <v>786601</v>
      </c>
      <c r="DY178" s="5">
        <v>220772.78</v>
      </c>
      <c r="DZ178" s="3">
        <v>253349</v>
      </c>
      <c r="EA178" s="5">
        <v>249354.66</v>
      </c>
      <c r="EB178" s="3">
        <v>204268</v>
      </c>
      <c r="EC178" s="5">
        <v>239688.84</v>
      </c>
      <c r="ED178" s="5">
        <v>223673.48</v>
      </c>
      <c r="EE178" s="5">
        <v>709816.28</v>
      </c>
      <c r="EF178" s="5">
        <v>681290.48</v>
      </c>
      <c r="EG178" s="5">
        <v>183855.68</v>
      </c>
      <c r="EH178" s="3">
        <v>172706</v>
      </c>
      <c r="EI178" s="3">
        <v>375</v>
      </c>
      <c r="EJ178" s="3">
        <v>0</v>
      </c>
      <c r="EK178" s="3">
        <v>0</v>
      </c>
      <c r="EL178" s="3">
        <v>100</v>
      </c>
      <c r="EM178" s="3">
        <v>0</v>
      </c>
      <c r="EN178" s="3">
        <v>0</v>
      </c>
      <c r="EO178" s="5">
        <v>184230.68</v>
      </c>
      <c r="EP178" s="3">
        <v>172806</v>
      </c>
      <c r="EQ178" s="5">
        <v>1836310.94</v>
      </c>
      <c r="ER178" s="3">
        <v>39481</v>
      </c>
      <c r="ES178" s="5">
        <v>230564.5</v>
      </c>
      <c r="ET178" s="3">
        <v>229163</v>
      </c>
      <c r="EU178" s="5">
        <v>13462.61</v>
      </c>
      <c r="EV178" s="3">
        <v>0</v>
      </c>
      <c r="EW178" s="3">
        <v>0</v>
      </c>
      <c r="EX178" s="3">
        <v>0</v>
      </c>
      <c r="EY178" s="3">
        <v>0</v>
      </c>
      <c r="EZ178" s="3">
        <v>0</v>
      </c>
      <c r="FA178" s="5">
        <v>6417733.36</v>
      </c>
      <c r="FB178" s="5">
        <v>4494279.64</v>
      </c>
      <c r="FC178" s="5">
        <v>2000390.71</v>
      </c>
      <c r="FD178" s="3">
        <v>42744</v>
      </c>
      <c r="FE178" s="5">
        <v>230564.5</v>
      </c>
      <c r="FF178" s="3">
        <v>229163</v>
      </c>
      <c r="FG178" s="5">
        <v>4186778.15</v>
      </c>
      <c r="FH178" s="5">
        <v>4222372.64</v>
      </c>
      <c r="FI178" s="5">
        <v>303681.18</v>
      </c>
      <c r="FJ178" s="4"/>
      <c r="FK178" s="5">
        <v>3883096.97</v>
      </c>
      <c r="FL178" s="4"/>
      <c r="FM178" s="3">
        <v>8011</v>
      </c>
      <c r="FN178" s="4"/>
      <c r="FO178" s="5">
        <v>48.2</v>
      </c>
      <c r="FP178" s="4"/>
      <c r="FQ178" s="3">
        <v>38710</v>
      </c>
      <c r="FR178" s="4"/>
      <c r="FS178" s="5">
        <v>52.03</v>
      </c>
      <c r="FT178" s="4"/>
      <c r="FU178" s="3">
        <v>41206</v>
      </c>
      <c r="FV178" s="4"/>
      <c r="FW178" s="5">
        <v>323863.26</v>
      </c>
      <c r="FX178" s="4"/>
      <c r="FY178" s="5">
        <v>19569.66</v>
      </c>
      <c r="FZ178" s="4"/>
      <c r="GA178" s="3">
        <v>0</v>
      </c>
      <c r="GB178" s="4"/>
      <c r="GC178" s="5">
        <v>304293.6</v>
      </c>
      <c r="GD178" s="4"/>
      <c r="GE178" s="3">
        <v>0</v>
      </c>
      <c r="GF178" s="4"/>
      <c r="GG178" s="3">
        <v>0</v>
      </c>
      <c r="GH178" s="4"/>
      <c r="GI178" s="4"/>
      <c r="GJ178" s="4"/>
    </row>
    <row r="179" spans="1:192" ht="12.75">
      <c r="A179" s="2" t="s">
        <v>343</v>
      </c>
      <c r="B179" s="2" t="s">
        <v>344</v>
      </c>
      <c r="C179" s="3">
        <v>171</v>
      </c>
      <c r="D179" s="4"/>
      <c r="E179" s="5">
        <v>1006.88</v>
      </c>
      <c r="F179" s="4"/>
      <c r="G179" s="31">
        <v>0.02</v>
      </c>
      <c r="H179" s="4"/>
      <c r="I179" s="5">
        <v>1076.28</v>
      </c>
      <c r="J179" s="4"/>
      <c r="K179" s="5">
        <v>1077.24</v>
      </c>
      <c r="L179" s="4"/>
      <c r="M179" s="3">
        <v>48055275</v>
      </c>
      <c r="N179" s="4"/>
      <c r="O179" s="24">
        <v>25</v>
      </c>
      <c r="P179" s="25"/>
      <c r="Q179" s="24">
        <v>25</v>
      </c>
      <c r="R179" s="25"/>
      <c r="S179" s="24">
        <v>0</v>
      </c>
      <c r="T179" s="25"/>
      <c r="U179" s="24">
        <v>0</v>
      </c>
      <c r="V179" s="25"/>
      <c r="W179" s="24">
        <v>10.5</v>
      </c>
      <c r="X179" s="25"/>
      <c r="Y179" s="24">
        <v>35.5</v>
      </c>
      <c r="Z179" s="25"/>
      <c r="AA179" s="5">
        <v>6823388.12</v>
      </c>
      <c r="AB179" s="4"/>
      <c r="AC179" s="5">
        <v>1412566.88</v>
      </c>
      <c r="AD179" s="3">
        <v>1676011</v>
      </c>
      <c r="AE179" s="5">
        <v>409974.02</v>
      </c>
      <c r="AF179" s="3">
        <v>103500</v>
      </c>
      <c r="AG179" s="3">
        <v>0</v>
      </c>
      <c r="AH179" s="3">
        <v>0</v>
      </c>
      <c r="AI179" s="3">
        <v>4973509</v>
      </c>
      <c r="AJ179" s="3">
        <v>4979221</v>
      </c>
      <c r="AK179" s="3">
        <v>0</v>
      </c>
      <c r="AL179" s="3">
        <v>54925</v>
      </c>
      <c r="AM179" s="3">
        <v>0</v>
      </c>
      <c r="AN179" s="3">
        <v>0</v>
      </c>
      <c r="AO179" s="3">
        <v>4428</v>
      </c>
      <c r="AP179" s="3">
        <v>0</v>
      </c>
      <c r="AQ179" s="3">
        <v>0</v>
      </c>
      <c r="AR179" s="3">
        <v>801</v>
      </c>
      <c r="AS179" s="3">
        <v>0</v>
      </c>
      <c r="AT179" s="3">
        <v>0</v>
      </c>
      <c r="AU179" s="3">
        <v>0</v>
      </c>
      <c r="AV179" s="3">
        <v>0</v>
      </c>
      <c r="AW179" s="3">
        <v>13852</v>
      </c>
      <c r="AX179" s="3">
        <v>0</v>
      </c>
      <c r="AY179" s="3">
        <v>700</v>
      </c>
      <c r="AZ179" s="3">
        <v>12313</v>
      </c>
      <c r="BA179" s="5">
        <v>6815029.9</v>
      </c>
      <c r="BB179" s="3">
        <v>6826771</v>
      </c>
      <c r="BC179" s="3">
        <v>0</v>
      </c>
      <c r="BD179" s="3">
        <v>0</v>
      </c>
      <c r="BE179" s="3">
        <v>44415</v>
      </c>
      <c r="BF179" s="3">
        <v>44489</v>
      </c>
      <c r="BG179" s="5">
        <v>21238.11</v>
      </c>
      <c r="BH179" s="3">
        <v>16000</v>
      </c>
      <c r="BI179" s="3">
        <v>0</v>
      </c>
      <c r="BJ179" s="3">
        <v>0</v>
      </c>
      <c r="BK179" s="3">
        <v>15795</v>
      </c>
      <c r="BL179" s="3">
        <v>21128</v>
      </c>
      <c r="BM179" s="3">
        <v>780</v>
      </c>
      <c r="BN179" s="3">
        <v>0</v>
      </c>
      <c r="BO179" s="3">
        <v>341280</v>
      </c>
      <c r="BP179" s="3">
        <v>361584</v>
      </c>
      <c r="BQ179" s="3">
        <v>204849</v>
      </c>
      <c r="BR179" s="3">
        <v>193556</v>
      </c>
      <c r="BS179" s="3">
        <v>8125</v>
      </c>
      <c r="BT179" s="3">
        <v>3250</v>
      </c>
      <c r="BU179" s="5">
        <v>3795.09</v>
      </c>
      <c r="BV179" s="3">
        <v>4000</v>
      </c>
      <c r="BW179" s="3">
        <v>0</v>
      </c>
      <c r="BX179" s="3">
        <v>0</v>
      </c>
      <c r="BY179" s="3">
        <v>0</v>
      </c>
      <c r="BZ179" s="3">
        <v>0</v>
      </c>
      <c r="CA179" s="3">
        <v>0</v>
      </c>
      <c r="CB179" s="3">
        <v>0</v>
      </c>
      <c r="CC179" s="3">
        <v>129733</v>
      </c>
      <c r="CD179" s="3">
        <v>119044</v>
      </c>
      <c r="CE179" s="5">
        <v>770010.2</v>
      </c>
      <c r="CF179" s="3">
        <v>763051</v>
      </c>
      <c r="CG179" s="5">
        <v>1250367.9</v>
      </c>
      <c r="CH179" s="3">
        <v>991834</v>
      </c>
      <c r="CI179" s="5">
        <v>703802.58</v>
      </c>
      <c r="CJ179" s="3">
        <v>0</v>
      </c>
      <c r="CK179" s="3">
        <v>0</v>
      </c>
      <c r="CL179" s="3">
        <v>0</v>
      </c>
      <c r="CM179" s="3">
        <v>0</v>
      </c>
      <c r="CN179" s="3">
        <v>0</v>
      </c>
      <c r="CO179" s="3">
        <v>0</v>
      </c>
      <c r="CP179" s="3">
        <v>0</v>
      </c>
      <c r="CQ179" s="5">
        <v>4237.67</v>
      </c>
      <c r="CR179" s="3">
        <v>0</v>
      </c>
      <c r="CS179" s="3">
        <v>0</v>
      </c>
      <c r="CT179" s="3">
        <v>0</v>
      </c>
      <c r="CU179" s="5">
        <v>708040.25</v>
      </c>
      <c r="CV179" s="3">
        <v>0</v>
      </c>
      <c r="CW179" s="5">
        <v>9543448.25</v>
      </c>
      <c r="CX179" s="3">
        <v>8581656</v>
      </c>
      <c r="CY179" s="5">
        <v>3416554.42</v>
      </c>
      <c r="CZ179" s="3">
        <v>3251510</v>
      </c>
      <c r="DA179" s="5">
        <v>704939.65</v>
      </c>
      <c r="DB179" s="3">
        <v>687832</v>
      </c>
      <c r="DC179" s="5">
        <v>149711.16</v>
      </c>
      <c r="DD179" s="3">
        <v>192700</v>
      </c>
      <c r="DE179" s="3">
        <v>0</v>
      </c>
      <c r="DF179" s="3">
        <v>0</v>
      </c>
      <c r="DG179" s="5">
        <v>292726.76</v>
      </c>
      <c r="DH179" s="3">
        <v>281696</v>
      </c>
      <c r="DI179" s="5">
        <v>266096.45</v>
      </c>
      <c r="DJ179" s="3">
        <v>156657</v>
      </c>
      <c r="DK179" s="5">
        <v>4830028.44</v>
      </c>
      <c r="DL179" s="3">
        <v>4570395</v>
      </c>
      <c r="DM179" s="5">
        <v>299319.48</v>
      </c>
      <c r="DN179" s="3">
        <v>337237</v>
      </c>
      <c r="DO179" s="5">
        <v>177533.77</v>
      </c>
      <c r="DP179" s="3">
        <v>178830</v>
      </c>
      <c r="DQ179" s="5">
        <v>763863.52</v>
      </c>
      <c r="DR179" s="3">
        <v>822995</v>
      </c>
      <c r="DS179" s="5">
        <v>311062.3</v>
      </c>
      <c r="DT179" s="3">
        <v>361410</v>
      </c>
      <c r="DU179" s="5">
        <v>20557.77</v>
      </c>
      <c r="DV179" s="3">
        <v>21000</v>
      </c>
      <c r="DW179" s="5">
        <v>1572336.84</v>
      </c>
      <c r="DX179" s="3">
        <v>1721472</v>
      </c>
      <c r="DY179" s="5">
        <v>306669.59</v>
      </c>
      <c r="DZ179" s="3">
        <v>537847</v>
      </c>
      <c r="EA179" s="5">
        <v>373448.19</v>
      </c>
      <c r="EB179" s="3">
        <v>333558</v>
      </c>
      <c r="EC179" s="5">
        <v>571554.42</v>
      </c>
      <c r="ED179" s="3">
        <v>569586</v>
      </c>
      <c r="EE179" s="5">
        <v>1251672.2</v>
      </c>
      <c r="EF179" s="3">
        <v>1440991</v>
      </c>
      <c r="EG179" s="5">
        <v>388256.36</v>
      </c>
      <c r="EH179" s="3">
        <v>399700</v>
      </c>
      <c r="EI179" s="3">
        <v>0</v>
      </c>
      <c r="EJ179" s="3">
        <v>0</v>
      </c>
      <c r="EK179" s="3">
        <v>0</v>
      </c>
      <c r="EL179" s="3">
        <v>500</v>
      </c>
      <c r="EM179" s="3">
        <v>0</v>
      </c>
      <c r="EN179" s="3">
        <v>0</v>
      </c>
      <c r="EO179" s="5">
        <v>388256.36</v>
      </c>
      <c r="EP179" s="3">
        <v>400200</v>
      </c>
      <c r="EQ179" s="5">
        <v>2950604.39</v>
      </c>
      <c r="ER179" s="3">
        <v>524897</v>
      </c>
      <c r="ES179" s="5">
        <v>463476.54</v>
      </c>
      <c r="ET179" s="3">
        <v>503078</v>
      </c>
      <c r="EU179" s="5">
        <v>243897.13</v>
      </c>
      <c r="EV179" s="3">
        <v>0</v>
      </c>
      <c r="EW179" s="3">
        <v>0</v>
      </c>
      <c r="EX179" s="3">
        <v>0</v>
      </c>
      <c r="EY179" s="3">
        <v>0</v>
      </c>
      <c r="EZ179" s="3">
        <v>0</v>
      </c>
      <c r="FA179" s="5">
        <v>11700271.9</v>
      </c>
      <c r="FB179" s="3">
        <v>9161033</v>
      </c>
      <c r="FC179" s="5">
        <v>3083939.92</v>
      </c>
      <c r="FD179" s="3">
        <v>584997</v>
      </c>
      <c r="FE179" s="5">
        <v>463476.54</v>
      </c>
      <c r="FF179" s="3">
        <v>503078</v>
      </c>
      <c r="FG179" s="5">
        <v>8152855.44</v>
      </c>
      <c r="FH179" s="3">
        <v>8072958</v>
      </c>
      <c r="FI179" s="5">
        <v>659238.34</v>
      </c>
      <c r="FJ179" s="4"/>
      <c r="FK179" s="5">
        <v>7493617.1</v>
      </c>
      <c r="FL179" s="4"/>
      <c r="FM179" s="3">
        <v>7442</v>
      </c>
      <c r="FN179" s="4"/>
      <c r="FO179" s="5">
        <v>75.99</v>
      </c>
      <c r="FP179" s="4"/>
      <c r="FQ179" s="3">
        <v>39781</v>
      </c>
      <c r="FR179" s="4"/>
      <c r="FS179" s="5">
        <v>80.51</v>
      </c>
      <c r="FT179" s="4"/>
      <c r="FU179" s="3">
        <v>41946</v>
      </c>
      <c r="FV179" s="4"/>
      <c r="FW179" s="5">
        <v>822002.76</v>
      </c>
      <c r="FX179" s="4"/>
      <c r="FY179" s="3">
        <v>780</v>
      </c>
      <c r="FZ179" s="4"/>
      <c r="GA179" s="3">
        <v>0</v>
      </c>
      <c r="GB179" s="4"/>
      <c r="GC179" s="5">
        <v>821222.76</v>
      </c>
      <c r="GD179" s="4"/>
      <c r="GE179" s="5">
        <v>512397.41</v>
      </c>
      <c r="GF179" s="4"/>
      <c r="GG179" s="3">
        <v>0</v>
      </c>
      <c r="GH179" s="4"/>
      <c r="GI179" s="4"/>
      <c r="GJ179" s="4"/>
    </row>
    <row r="180" spans="1:192" ht="12.75">
      <c r="A180" s="2" t="s">
        <v>345</v>
      </c>
      <c r="B180" s="2" t="s">
        <v>346</v>
      </c>
      <c r="C180" s="3">
        <v>100</v>
      </c>
      <c r="D180" s="4"/>
      <c r="E180" s="5">
        <v>621.04</v>
      </c>
      <c r="F180" s="4"/>
      <c r="G180" s="31">
        <v>-0.1</v>
      </c>
      <c r="H180" s="4"/>
      <c r="I180" s="5">
        <v>655.16</v>
      </c>
      <c r="J180" s="4"/>
      <c r="K180" s="5">
        <v>643.16</v>
      </c>
      <c r="L180" s="4"/>
      <c r="M180" s="3">
        <v>35025977</v>
      </c>
      <c r="N180" s="4"/>
      <c r="O180" s="24">
        <v>25</v>
      </c>
      <c r="P180" s="25"/>
      <c r="Q180" s="24">
        <v>25</v>
      </c>
      <c r="R180" s="25"/>
      <c r="S180" s="24">
        <v>0</v>
      </c>
      <c r="T180" s="25"/>
      <c r="U180" s="24">
        <v>0</v>
      </c>
      <c r="V180" s="25"/>
      <c r="W180" s="24">
        <v>8.5</v>
      </c>
      <c r="X180" s="25"/>
      <c r="Y180" s="24">
        <v>33.5</v>
      </c>
      <c r="Z180" s="25"/>
      <c r="AA180" s="5">
        <v>1997171.91</v>
      </c>
      <c r="AB180" s="4"/>
      <c r="AC180" s="5">
        <v>1058408.98</v>
      </c>
      <c r="AD180" s="3">
        <v>1216821</v>
      </c>
      <c r="AE180" s="5">
        <v>186559.03</v>
      </c>
      <c r="AF180" s="3">
        <v>176407</v>
      </c>
      <c r="AG180" s="3">
        <v>0</v>
      </c>
      <c r="AH180" s="3">
        <v>0</v>
      </c>
      <c r="AI180" s="3">
        <v>2826230</v>
      </c>
      <c r="AJ180" s="3">
        <v>2888566</v>
      </c>
      <c r="AK180" s="3">
        <v>0</v>
      </c>
      <c r="AL180" s="3">
        <v>0</v>
      </c>
      <c r="AM180" s="3">
        <v>0</v>
      </c>
      <c r="AN180" s="3">
        <v>0</v>
      </c>
      <c r="AO180" s="3">
        <v>74628</v>
      </c>
      <c r="AP180" s="3">
        <v>0</v>
      </c>
      <c r="AQ180" s="3">
        <v>54514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23804</v>
      </c>
      <c r="AX180" s="3">
        <v>21159</v>
      </c>
      <c r="AY180" s="3">
        <v>350</v>
      </c>
      <c r="AZ180" s="3">
        <v>0</v>
      </c>
      <c r="BA180" s="5">
        <v>4224494.01</v>
      </c>
      <c r="BB180" s="3">
        <v>4302953</v>
      </c>
      <c r="BC180" s="3">
        <v>0</v>
      </c>
      <c r="BD180" s="3">
        <v>0</v>
      </c>
      <c r="BE180" s="3">
        <v>26517</v>
      </c>
      <c r="BF180" s="3">
        <v>27133</v>
      </c>
      <c r="BG180" s="5">
        <v>11866.8</v>
      </c>
      <c r="BH180" s="3">
        <v>11867</v>
      </c>
      <c r="BI180" s="3">
        <v>0</v>
      </c>
      <c r="BJ180" s="3">
        <v>0</v>
      </c>
      <c r="BK180" s="3">
        <v>21158</v>
      </c>
      <c r="BL180" s="3">
        <v>21940</v>
      </c>
      <c r="BM180" s="3">
        <v>0</v>
      </c>
      <c r="BN180" s="3">
        <v>0</v>
      </c>
      <c r="BO180" s="3">
        <v>450240</v>
      </c>
      <c r="BP180" s="3">
        <v>464256</v>
      </c>
      <c r="BQ180" s="3">
        <v>4664</v>
      </c>
      <c r="BR180" s="3">
        <v>4743</v>
      </c>
      <c r="BS180" s="3">
        <v>0</v>
      </c>
      <c r="BT180" s="3">
        <v>0</v>
      </c>
      <c r="BU180" s="5">
        <v>2313.79</v>
      </c>
      <c r="BV180" s="3">
        <v>2300</v>
      </c>
      <c r="BW180" s="3">
        <v>0</v>
      </c>
      <c r="BX180" s="3">
        <v>0</v>
      </c>
      <c r="BY180" s="3">
        <v>0</v>
      </c>
      <c r="BZ180" s="3">
        <v>0</v>
      </c>
      <c r="CA180" s="3">
        <v>0</v>
      </c>
      <c r="CB180" s="3">
        <v>0</v>
      </c>
      <c r="CC180" s="5">
        <v>78900.91</v>
      </c>
      <c r="CD180" s="3">
        <v>45779</v>
      </c>
      <c r="CE180" s="5">
        <v>595660.5</v>
      </c>
      <c r="CF180" s="3">
        <v>578018</v>
      </c>
      <c r="CG180" s="5">
        <v>886803.18</v>
      </c>
      <c r="CH180" s="3">
        <v>972478</v>
      </c>
      <c r="CI180" s="3">
        <v>0</v>
      </c>
      <c r="CJ180" s="3">
        <v>0</v>
      </c>
      <c r="CK180" s="3">
        <v>0</v>
      </c>
      <c r="CL180" s="3">
        <v>0</v>
      </c>
      <c r="CM180" s="3">
        <v>0</v>
      </c>
      <c r="CN180" s="3">
        <v>0</v>
      </c>
      <c r="CO180" s="3">
        <v>2472</v>
      </c>
      <c r="CP180" s="3">
        <v>0</v>
      </c>
      <c r="CQ180" s="3">
        <v>0</v>
      </c>
      <c r="CR180" s="3">
        <v>0</v>
      </c>
      <c r="CS180" s="3">
        <v>0</v>
      </c>
      <c r="CT180" s="3">
        <v>0</v>
      </c>
      <c r="CU180" s="3">
        <v>2472</v>
      </c>
      <c r="CV180" s="3">
        <v>0</v>
      </c>
      <c r="CW180" s="5">
        <v>5709429.69</v>
      </c>
      <c r="CX180" s="3">
        <v>5853449</v>
      </c>
      <c r="CY180" s="5">
        <v>2400743.8</v>
      </c>
      <c r="CZ180" s="3">
        <v>2458311</v>
      </c>
      <c r="DA180" s="5">
        <v>474001.23</v>
      </c>
      <c r="DB180" s="5">
        <v>503606.7</v>
      </c>
      <c r="DC180" s="5">
        <v>180786.73</v>
      </c>
      <c r="DD180" s="3">
        <v>184985</v>
      </c>
      <c r="DE180" s="3">
        <v>0</v>
      </c>
      <c r="DF180" s="3">
        <v>0</v>
      </c>
      <c r="DG180" s="5">
        <v>343844.92</v>
      </c>
      <c r="DH180" s="3">
        <v>289119</v>
      </c>
      <c r="DI180" s="5">
        <v>85673.24</v>
      </c>
      <c r="DJ180" s="3">
        <v>88976</v>
      </c>
      <c r="DK180" s="5">
        <v>3485049.92</v>
      </c>
      <c r="DL180" s="5">
        <v>3524997.7</v>
      </c>
      <c r="DM180" s="5">
        <v>227960.72</v>
      </c>
      <c r="DN180" s="3">
        <v>213589</v>
      </c>
      <c r="DO180" s="5">
        <v>126143.42</v>
      </c>
      <c r="DP180" s="3">
        <v>139462</v>
      </c>
      <c r="DQ180" s="5">
        <v>539938.51</v>
      </c>
      <c r="DR180" s="3">
        <v>494497</v>
      </c>
      <c r="DS180" s="5">
        <v>239907.63</v>
      </c>
      <c r="DT180" s="3">
        <v>137167</v>
      </c>
      <c r="DU180" s="5">
        <v>4139.59</v>
      </c>
      <c r="DV180" s="3">
        <v>2500</v>
      </c>
      <c r="DW180" s="5">
        <v>1138089.87</v>
      </c>
      <c r="DX180" s="3">
        <v>987215</v>
      </c>
      <c r="DY180" s="5">
        <v>174179.13</v>
      </c>
      <c r="DZ180" s="5">
        <v>217096.99</v>
      </c>
      <c r="EA180" s="5">
        <v>380266.05</v>
      </c>
      <c r="EB180" s="5">
        <v>411238.49</v>
      </c>
      <c r="EC180" s="5">
        <v>289705.38</v>
      </c>
      <c r="ED180" s="3">
        <v>314799</v>
      </c>
      <c r="EE180" s="5">
        <v>844150.56</v>
      </c>
      <c r="EF180" s="5">
        <v>943134.48</v>
      </c>
      <c r="EG180" s="5">
        <v>311064.51</v>
      </c>
      <c r="EH180" s="3">
        <v>279185</v>
      </c>
      <c r="EI180" s="3">
        <v>0</v>
      </c>
      <c r="EJ180" s="3">
        <v>0</v>
      </c>
      <c r="EK180" s="5">
        <v>944.41</v>
      </c>
      <c r="EL180" s="3">
        <v>1000</v>
      </c>
      <c r="EM180" s="3">
        <v>0</v>
      </c>
      <c r="EN180" s="3">
        <v>0</v>
      </c>
      <c r="EO180" s="5">
        <v>312008.92</v>
      </c>
      <c r="EP180" s="3">
        <v>280185</v>
      </c>
      <c r="EQ180" s="3">
        <v>0</v>
      </c>
      <c r="ER180" s="5">
        <v>15526.42</v>
      </c>
      <c r="ES180" s="5">
        <v>166748.32</v>
      </c>
      <c r="ET180" s="3">
        <v>166485</v>
      </c>
      <c r="EU180" s="3">
        <v>0</v>
      </c>
      <c r="EV180" s="3">
        <v>0</v>
      </c>
      <c r="EW180" s="3">
        <v>0</v>
      </c>
      <c r="EX180" s="3">
        <v>0</v>
      </c>
      <c r="EY180" s="3">
        <v>0</v>
      </c>
      <c r="EZ180" s="3">
        <v>0</v>
      </c>
      <c r="FA180" s="5">
        <v>5946047.59</v>
      </c>
      <c r="FB180" s="5">
        <v>5917543.6</v>
      </c>
      <c r="FC180" s="5">
        <v>204591.95</v>
      </c>
      <c r="FD180" s="5">
        <v>181093.91</v>
      </c>
      <c r="FE180" s="5">
        <v>166748.32</v>
      </c>
      <c r="FF180" s="3">
        <v>166485</v>
      </c>
      <c r="FG180" s="5">
        <v>5574707.32</v>
      </c>
      <c r="FH180" s="5">
        <v>5569964.69</v>
      </c>
      <c r="FI180" s="5">
        <v>564560.63</v>
      </c>
      <c r="FJ180" s="4"/>
      <c r="FK180" s="5">
        <v>5010146.69</v>
      </c>
      <c r="FL180" s="4"/>
      <c r="FM180" s="3">
        <v>8067</v>
      </c>
      <c r="FN180" s="4"/>
      <c r="FO180" s="5">
        <v>41.22</v>
      </c>
      <c r="FP180" s="4"/>
      <c r="FQ180" s="3">
        <v>49759</v>
      </c>
      <c r="FR180" s="4"/>
      <c r="FS180" s="5">
        <v>45.35</v>
      </c>
      <c r="FT180" s="4"/>
      <c r="FU180" s="3">
        <v>51696</v>
      </c>
      <c r="FV180" s="4"/>
      <c r="FW180" s="5">
        <v>507562.59</v>
      </c>
      <c r="FX180" s="4"/>
      <c r="FY180" s="5">
        <v>141184.99</v>
      </c>
      <c r="FZ180" s="4"/>
      <c r="GA180" s="5">
        <v>47634.96</v>
      </c>
      <c r="GB180" s="4"/>
      <c r="GC180" s="5">
        <v>318742.64</v>
      </c>
      <c r="GD180" s="4"/>
      <c r="GE180" s="3">
        <v>0</v>
      </c>
      <c r="GF180" s="4"/>
      <c r="GG180" s="3">
        <v>0</v>
      </c>
      <c r="GH180" s="4"/>
      <c r="GI180" s="4"/>
      <c r="GJ180" s="4"/>
    </row>
    <row r="181" spans="1:192" ht="12.75">
      <c r="A181" s="2" t="s">
        <v>347</v>
      </c>
      <c r="B181" s="2" t="s">
        <v>348</v>
      </c>
      <c r="C181" s="3">
        <v>125</v>
      </c>
      <c r="D181" s="4"/>
      <c r="E181" s="5">
        <v>1521.2</v>
      </c>
      <c r="F181" s="4"/>
      <c r="G181" s="31">
        <v>-0.02</v>
      </c>
      <c r="H181" s="4"/>
      <c r="I181" s="5">
        <v>1651.51</v>
      </c>
      <c r="J181" s="4"/>
      <c r="K181" s="5">
        <v>1711.39</v>
      </c>
      <c r="L181" s="4"/>
      <c r="M181" s="3">
        <v>75022864</v>
      </c>
      <c r="N181" s="4"/>
      <c r="O181" s="24">
        <v>25</v>
      </c>
      <c r="P181" s="25"/>
      <c r="Q181" s="24">
        <v>25</v>
      </c>
      <c r="R181" s="25"/>
      <c r="S181" s="24">
        <v>0</v>
      </c>
      <c r="T181" s="25"/>
      <c r="U181" s="24">
        <v>0</v>
      </c>
      <c r="V181" s="25"/>
      <c r="W181" s="24">
        <v>10.8</v>
      </c>
      <c r="X181" s="25"/>
      <c r="Y181" s="24">
        <v>35.8</v>
      </c>
      <c r="Z181" s="25"/>
      <c r="AA181" s="5">
        <v>8365079.26</v>
      </c>
      <c r="AB181" s="4"/>
      <c r="AC181" s="5">
        <v>2029617.71</v>
      </c>
      <c r="AD181" s="3">
        <v>2758102</v>
      </c>
      <c r="AE181" s="5">
        <v>849627.76</v>
      </c>
      <c r="AF181" s="3">
        <v>859990</v>
      </c>
      <c r="AG181" s="3">
        <v>0</v>
      </c>
      <c r="AH181" s="3">
        <v>0</v>
      </c>
      <c r="AI181" s="3">
        <v>7853547</v>
      </c>
      <c r="AJ181" s="3">
        <v>7611343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79607</v>
      </c>
      <c r="AR181" s="3">
        <v>152754</v>
      </c>
      <c r="AS181" s="3">
        <v>0</v>
      </c>
      <c r="AT181" s="3">
        <v>0</v>
      </c>
      <c r="AU181" s="3">
        <v>0</v>
      </c>
      <c r="AV181" s="3">
        <v>0</v>
      </c>
      <c r="AW181" s="3">
        <v>70521</v>
      </c>
      <c r="AX181" s="3">
        <v>62685</v>
      </c>
      <c r="AY181" s="3">
        <v>0</v>
      </c>
      <c r="AZ181" s="3">
        <v>84556</v>
      </c>
      <c r="BA181" s="5">
        <v>10882920.47</v>
      </c>
      <c r="BB181" s="3">
        <v>11529430</v>
      </c>
      <c r="BC181" s="3">
        <v>0</v>
      </c>
      <c r="BD181" s="3">
        <v>0</v>
      </c>
      <c r="BE181" s="3">
        <v>70561</v>
      </c>
      <c r="BF181" s="3">
        <v>68491</v>
      </c>
      <c r="BG181" s="5">
        <v>27585.8</v>
      </c>
      <c r="BH181" s="3">
        <v>27014</v>
      </c>
      <c r="BI181" s="3">
        <v>125</v>
      </c>
      <c r="BJ181" s="3">
        <v>125</v>
      </c>
      <c r="BK181" s="3">
        <v>56583</v>
      </c>
      <c r="BL181" s="3">
        <v>52169</v>
      </c>
      <c r="BM181" s="3">
        <v>975</v>
      </c>
      <c r="BN181" s="3">
        <v>975</v>
      </c>
      <c r="BO181" s="3">
        <v>534720</v>
      </c>
      <c r="BP181" s="3">
        <v>520800</v>
      </c>
      <c r="BQ181" s="3">
        <v>25829</v>
      </c>
      <c r="BR181" s="3">
        <v>11974</v>
      </c>
      <c r="BS181" s="3">
        <v>0</v>
      </c>
      <c r="BT181" s="3">
        <v>0</v>
      </c>
      <c r="BU181" s="5">
        <v>6891.64</v>
      </c>
      <c r="BV181" s="3">
        <v>7237</v>
      </c>
      <c r="BW181" s="3">
        <v>0</v>
      </c>
      <c r="BX181" s="3">
        <v>0</v>
      </c>
      <c r="BY181" s="3">
        <v>350680</v>
      </c>
      <c r="BZ181" s="3">
        <v>370400</v>
      </c>
      <c r="CA181" s="3">
        <v>0</v>
      </c>
      <c r="CB181" s="3">
        <v>0</v>
      </c>
      <c r="CC181" s="3">
        <v>103002</v>
      </c>
      <c r="CD181" s="3">
        <v>96425</v>
      </c>
      <c r="CE181" s="5">
        <v>1176952.44</v>
      </c>
      <c r="CF181" s="3">
        <v>1155610</v>
      </c>
      <c r="CG181" s="5">
        <v>2083458.36</v>
      </c>
      <c r="CH181" s="3">
        <v>1955644</v>
      </c>
      <c r="CI181" s="5">
        <v>6581614.35</v>
      </c>
      <c r="CJ181" s="3">
        <v>0</v>
      </c>
      <c r="CK181" s="3">
        <v>0</v>
      </c>
      <c r="CL181" s="3">
        <v>0</v>
      </c>
      <c r="CM181" s="3">
        <v>0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0</v>
      </c>
      <c r="CU181" s="5">
        <v>6581614.35</v>
      </c>
      <c r="CV181" s="3">
        <v>0</v>
      </c>
      <c r="CW181" s="5">
        <v>20724945.62</v>
      </c>
      <c r="CX181" s="3">
        <v>14640684</v>
      </c>
      <c r="CY181" s="5">
        <v>5527675.21</v>
      </c>
      <c r="CZ181" s="3">
        <v>5558076</v>
      </c>
      <c r="DA181" s="5">
        <v>1222183.9</v>
      </c>
      <c r="DB181" s="3">
        <v>1516966</v>
      </c>
      <c r="DC181" s="5">
        <v>489017.81</v>
      </c>
      <c r="DD181" s="3">
        <v>476812</v>
      </c>
      <c r="DE181" s="3">
        <v>0</v>
      </c>
      <c r="DF181" s="3">
        <v>0</v>
      </c>
      <c r="DG181" s="5">
        <v>525775.92</v>
      </c>
      <c r="DH181" s="3">
        <v>595901</v>
      </c>
      <c r="DI181" s="5">
        <v>364463.29</v>
      </c>
      <c r="DJ181" s="3">
        <v>426297</v>
      </c>
      <c r="DK181" s="5">
        <v>8129116.13</v>
      </c>
      <c r="DL181" s="3">
        <v>8574052</v>
      </c>
      <c r="DM181" s="5">
        <v>319572.41</v>
      </c>
      <c r="DN181" s="3">
        <v>327320</v>
      </c>
      <c r="DO181" s="5">
        <v>109056.29</v>
      </c>
      <c r="DP181" s="3">
        <v>132784</v>
      </c>
      <c r="DQ181" s="5">
        <v>1354996.47</v>
      </c>
      <c r="DR181" s="3">
        <v>1332115</v>
      </c>
      <c r="DS181" s="5">
        <v>386535.35</v>
      </c>
      <c r="DT181" s="3">
        <v>379497</v>
      </c>
      <c r="DU181" s="5">
        <v>4132.3</v>
      </c>
      <c r="DV181" s="3">
        <v>4339</v>
      </c>
      <c r="DW181" s="5">
        <v>2174292.82</v>
      </c>
      <c r="DX181" s="3">
        <v>2176055</v>
      </c>
      <c r="DY181" s="5">
        <v>737026.38</v>
      </c>
      <c r="DZ181" s="3">
        <v>791416</v>
      </c>
      <c r="EA181" s="5">
        <v>1108642.35</v>
      </c>
      <c r="EB181" s="3">
        <v>976820</v>
      </c>
      <c r="EC181" s="5">
        <v>639649.61</v>
      </c>
      <c r="ED181" s="3">
        <v>652301</v>
      </c>
      <c r="EE181" s="5">
        <v>2485318.34</v>
      </c>
      <c r="EF181" s="3">
        <v>2420537</v>
      </c>
      <c r="EG181" s="5">
        <v>796794.83</v>
      </c>
      <c r="EH181" s="3">
        <v>836404</v>
      </c>
      <c r="EI181" s="3">
        <v>0</v>
      </c>
      <c r="EJ181" s="3">
        <v>0</v>
      </c>
      <c r="EK181" s="5">
        <v>587.17</v>
      </c>
      <c r="EL181" s="3">
        <v>0</v>
      </c>
      <c r="EM181" s="3">
        <v>0</v>
      </c>
      <c r="EN181" s="3">
        <v>0</v>
      </c>
      <c r="EO181" s="3">
        <v>797382</v>
      </c>
      <c r="EP181" s="3">
        <v>836404</v>
      </c>
      <c r="EQ181" s="5">
        <v>1466843.36</v>
      </c>
      <c r="ER181" s="3">
        <v>4599654</v>
      </c>
      <c r="ES181" s="5">
        <v>187295.42</v>
      </c>
      <c r="ET181" s="3">
        <v>535585</v>
      </c>
      <c r="EU181" s="3">
        <v>0</v>
      </c>
      <c r="EV181" s="3">
        <v>0</v>
      </c>
      <c r="EW181" s="3">
        <v>0</v>
      </c>
      <c r="EX181" s="3">
        <v>0</v>
      </c>
      <c r="EY181" s="3">
        <v>0</v>
      </c>
      <c r="EZ181" s="3">
        <v>0</v>
      </c>
      <c r="FA181" s="5">
        <v>15240248.07</v>
      </c>
      <c r="FB181" s="3">
        <v>19142287</v>
      </c>
      <c r="FC181" s="5">
        <v>1737109.39</v>
      </c>
      <c r="FD181" s="3">
        <v>4864396</v>
      </c>
      <c r="FE181" s="5">
        <v>187295.42</v>
      </c>
      <c r="FF181" s="3">
        <v>535585</v>
      </c>
      <c r="FG181" s="5">
        <v>13315843.26</v>
      </c>
      <c r="FH181" s="3">
        <v>13742306</v>
      </c>
      <c r="FI181" s="5">
        <v>1277297.95</v>
      </c>
      <c r="FJ181" s="4"/>
      <c r="FK181" s="5">
        <v>12038545.31</v>
      </c>
      <c r="FL181" s="4"/>
      <c r="FM181" s="3">
        <v>7913</v>
      </c>
      <c r="FN181" s="4"/>
      <c r="FO181" s="5">
        <v>123.38</v>
      </c>
      <c r="FP181" s="4"/>
      <c r="FQ181" s="3">
        <v>41932</v>
      </c>
      <c r="FR181" s="4"/>
      <c r="FS181" s="5">
        <v>132.5</v>
      </c>
      <c r="FT181" s="4"/>
      <c r="FU181" s="3">
        <v>44085</v>
      </c>
      <c r="FV181" s="4"/>
      <c r="FW181" s="5">
        <v>4602712.81</v>
      </c>
      <c r="FX181" s="4"/>
      <c r="FY181" s="5">
        <v>125836.05</v>
      </c>
      <c r="FZ181" s="4"/>
      <c r="GA181" s="3">
        <v>0</v>
      </c>
      <c r="GB181" s="4"/>
      <c r="GC181" s="5">
        <v>4476876.76</v>
      </c>
      <c r="GD181" s="4"/>
      <c r="GE181" s="5">
        <v>5090727.11</v>
      </c>
      <c r="GF181" s="4"/>
      <c r="GG181" s="3">
        <v>0</v>
      </c>
      <c r="GH181" s="4"/>
      <c r="GI181" s="4"/>
      <c r="GJ181" s="4"/>
    </row>
    <row r="182" spans="1:192" ht="12.75">
      <c r="A182" s="2" t="s">
        <v>349</v>
      </c>
      <c r="B182" s="2" t="s">
        <v>350</v>
      </c>
      <c r="C182" s="3">
        <v>197</v>
      </c>
      <c r="D182" s="4"/>
      <c r="E182" s="5">
        <v>328.36</v>
      </c>
      <c r="F182" s="4"/>
      <c r="G182" s="31">
        <v>-0.07</v>
      </c>
      <c r="H182" s="4"/>
      <c r="I182" s="5">
        <v>355.51</v>
      </c>
      <c r="J182" s="4"/>
      <c r="K182" s="5">
        <v>346.44</v>
      </c>
      <c r="L182" s="4"/>
      <c r="M182" s="3">
        <v>37349541</v>
      </c>
      <c r="N182" s="4"/>
      <c r="O182" s="24">
        <v>36.4</v>
      </c>
      <c r="P182" s="25"/>
      <c r="Q182" s="24">
        <v>25</v>
      </c>
      <c r="R182" s="25"/>
      <c r="S182" s="24">
        <v>11.4</v>
      </c>
      <c r="T182" s="25"/>
      <c r="U182" s="24">
        <v>0</v>
      </c>
      <c r="V182" s="25"/>
      <c r="W182" s="24">
        <v>3.5</v>
      </c>
      <c r="X182" s="25"/>
      <c r="Y182" s="24">
        <v>39.9</v>
      </c>
      <c r="Z182" s="25"/>
      <c r="AA182" s="5">
        <v>1122900.27</v>
      </c>
      <c r="AB182" s="4"/>
      <c r="AC182" s="5">
        <v>1401664.23</v>
      </c>
      <c r="AD182" s="3">
        <v>1521660</v>
      </c>
      <c r="AE182" s="5">
        <v>196341.08</v>
      </c>
      <c r="AF182" s="3">
        <v>82924</v>
      </c>
      <c r="AG182" s="3">
        <v>0</v>
      </c>
      <c r="AH182" s="3">
        <v>0</v>
      </c>
      <c r="AI182" s="3">
        <v>1086524</v>
      </c>
      <c r="AJ182" s="3">
        <v>1112783</v>
      </c>
      <c r="AK182" s="3">
        <v>0</v>
      </c>
      <c r="AL182" s="3">
        <v>18088</v>
      </c>
      <c r="AM182" s="3">
        <v>0</v>
      </c>
      <c r="AN182" s="3">
        <v>0</v>
      </c>
      <c r="AO182" s="3">
        <v>39420</v>
      </c>
      <c r="AP182" s="3">
        <v>0</v>
      </c>
      <c r="AQ182" s="3">
        <v>69865</v>
      </c>
      <c r="AR182" s="3">
        <v>0</v>
      </c>
      <c r="AS182" s="3">
        <v>0</v>
      </c>
      <c r="AT182" s="3">
        <v>0</v>
      </c>
      <c r="AU182" s="3">
        <v>238582</v>
      </c>
      <c r="AV182" s="3">
        <v>0</v>
      </c>
      <c r="AW182" s="3">
        <v>0</v>
      </c>
      <c r="AX182" s="3">
        <v>0</v>
      </c>
      <c r="AY182" s="5">
        <v>2536.7</v>
      </c>
      <c r="AZ182" s="3">
        <v>0</v>
      </c>
      <c r="BA182" s="5">
        <v>3034933.01</v>
      </c>
      <c r="BB182" s="3">
        <v>2735455</v>
      </c>
      <c r="BC182" s="3">
        <v>0</v>
      </c>
      <c r="BD182" s="3">
        <v>0</v>
      </c>
      <c r="BE182" s="3">
        <v>14284</v>
      </c>
      <c r="BF182" s="3">
        <v>14651</v>
      </c>
      <c r="BG182" s="5">
        <v>16702.8</v>
      </c>
      <c r="BH182" s="3">
        <v>6836</v>
      </c>
      <c r="BI182" s="3">
        <v>3050</v>
      </c>
      <c r="BJ182" s="3">
        <v>0</v>
      </c>
      <c r="BK182" s="3">
        <v>5428</v>
      </c>
      <c r="BL182" s="3">
        <v>2478</v>
      </c>
      <c r="BM182" s="3">
        <v>1170</v>
      </c>
      <c r="BN182" s="3">
        <v>0</v>
      </c>
      <c r="BO182" s="3">
        <v>82560</v>
      </c>
      <c r="BP182" s="3">
        <v>89280</v>
      </c>
      <c r="BQ182" s="3">
        <v>29864</v>
      </c>
      <c r="BR182" s="3">
        <v>0</v>
      </c>
      <c r="BS182" s="3">
        <v>7313</v>
      </c>
      <c r="BT182" s="3">
        <v>4875</v>
      </c>
      <c r="BU182" s="5">
        <v>1282.33</v>
      </c>
      <c r="BV182" s="3">
        <v>0</v>
      </c>
      <c r="BW182" s="3">
        <v>0</v>
      </c>
      <c r="BX182" s="3">
        <v>0</v>
      </c>
      <c r="BY182" s="3">
        <v>0</v>
      </c>
      <c r="BZ182" s="3">
        <v>0</v>
      </c>
      <c r="CA182" s="3">
        <v>0</v>
      </c>
      <c r="CB182" s="3">
        <v>0</v>
      </c>
      <c r="CC182" s="3">
        <v>5749</v>
      </c>
      <c r="CD182" s="3">
        <v>5192</v>
      </c>
      <c r="CE182" s="5">
        <v>167403.13</v>
      </c>
      <c r="CF182" s="3">
        <v>123312</v>
      </c>
      <c r="CG182" s="5">
        <v>261548.24</v>
      </c>
      <c r="CH182" s="3">
        <v>267867</v>
      </c>
      <c r="CI182" s="3">
        <v>127683</v>
      </c>
      <c r="CJ182" s="3">
        <v>0</v>
      </c>
      <c r="CK182" s="3">
        <v>0</v>
      </c>
      <c r="CL182" s="3">
        <v>0</v>
      </c>
      <c r="CM182" s="3">
        <v>0</v>
      </c>
      <c r="CN182" s="3">
        <v>0</v>
      </c>
      <c r="CO182" s="3">
        <v>0</v>
      </c>
      <c r="CP182" s="3">
        <v>0</v>
      </c>
      <c r="CQ182" s="3">
        <v>0</v>
      </c>
      <c r="CR182" s="3">
        <v>0</v>
      </c>
      <c r="CS182" s="3">
        <v>0</v>
      </c>
      <c r="CT182" s="3">
        <v>0</v>
      </c>
      <c r="CU182" s="3">
        <v>127683</v>
      </c>
      <c r="CV182" s="3">
        <v>0</v>
      </c>
      <c r="CW182" s="5">
        <v>3591567.38</v>
      </c>
      <c r="CX182" s="3">
        <v>3126634</v>
      </c>
      <c r="CY182" s="5">
        <v>1261489.78</v>
      </c>
      <c r="CZ182" s="5">
        <v>1215398.83</v>
      </c>
      <c r="DA182" s="5">
        <v>175925.67</v>
      </c>
      <c r="DB182" s="5">
        <v>224772.18</v>
      </c>
      <c r="DC182" s="5">
        <v>144483.78</v>
      </c>
      <c r="DD182" s="3">
        <v>149372</v>
      </c>
      <c r="DE182" s="3">
        <v>0</v>
      </c>
      <c r="DF182" s="3">
        <v>0</v>
      </c>
      <c r="DG182" s="5">
        <v>133014.15</v>
      </c>
      <c r="DH182" s="5">
        <v>151845.69</v>
      </c>
      <c r="DI182" s="5">
        <v>70758.66</v>
      </c>
      <c r="DJ182" s="3">
        <v>63656</v>
      </c>
      <c r="DK182" s="5">
        <v>1785672.04</v>
      </c>
      <c r="DL182" s="5">
        <v>1805044.7</v>
      </c>
      <c r="DM182" s="5">
        <v>202941.26</v>
      </c>
      <c r="DN182" s="3">
        <v>204617</v>
      </c>
      <c r="DO182" s="3">
        <v>141</v>
      </c>
      <c r="DP182" s="3">
        <v>0</v>
      </c>
      <c r="DQ182" s="5">
        <v>288225.16</v>
      </c>
      <c r="DR182" s="3">
        <v>336807</v>
      </c>
      <c r="DS182" s="5">
        <v>114946.34</v>
      </c>
      <c r="DT182" s="3">
        <v>121975</v>
      </c>
      <c r="DU182" s="3">
        <v>0</v>
      </c>
      <c r="DV182" s="3">
        <v>0</v>
      </c>
      <c r="DW182" s="5">
        <v>606253.76</v>
      </c>
      <c r="DX182" s="3">
        <v>663399</v>
      </c>
      <c r="DY182" s="5">
        <v>79915.99</v>
      </c>
      <c r="DZ182" s="3">
        <v>93282</v>
      </c>
      <c r="EA182" s="5">
        <v>126198.86</v>
      </c>
      <c r="EB182" s="5">
        <v>142208.87</v>
      </c>
      <c r="EC182" s="5">
        <v>136783.55</v>
      </c>
      <c r="ED182" s="3">
        <v>145306</v>
      </c>
      <c r="EE182" s="5">
        <v>342898.4</v>
      </c>
      <c r="EF182" s="5">
        <v>380796.87</v>
      </c>
      <c r="EG182" s="5">
        <v>120665.13</v>
      </c>
      <c r="EH182" s="3">
        <v>124294</v>
      </c>
      <c r="EI182" s="3">
        <v>0</v>
      </c>
      <c r="EJ182" s="3">
        <v>0</v>
      </c>
      <c r="EK182" s="3">
        <v>134</v>
      </c>
      <c r="EL182" s="3">
        <v>500</v>
      </c>
      <c r="EM182" s="3">
        <v>0</v>
      </c>
      <c r="EN182" s="3">
        <v>0</v>
      </c>
      <c r="EO182" s="5">
        <v>120799.13</v>
      </c>
      <c r="EP182" s="3">
        <v>124794</v>
      </c>
      <c r="EQ182" s="5">
        <v>111885.3</v>
      </c>
      <c r="ER182" s="3">
        <v>0</v>
      </c>
      <c r="ES182" s="5">
        <v>110261.19</v>
      </c>
      <c r="ET182" s="3">
        <v>110040</v>
      </c>
      <c r="EU182" s="5">
        <v>16197.59</v>
      </c>
      <c r="EV182" s="3">
        <v>0</v>
      </c>
      <c r="EW182" s="3">
        <v>0</v>
      </c>
      <c r="EX182" s="3">
        <v>0</v>
      </c>
      <c r="EY182" s="3">
        <v>0</v>
      </c>
      <c r="EZ182" s="3">
        <v>0</v>
      </c>
      <c r="FA182" s="5">
        <v>3093967.41</v>
      </c>
      <c r="FB182" s="5">
        <v>3084074.57</v>
      </c>
      <c r="FC182" s="5">
        <v>143071.5</v>
      </c>
      <c r="FD182" s="3">
        <v>24606</v>
      </c>
      <c r="FE182" s="5">
        <v>110261.19</v>
      </c>
      <c r="FF182" s="3">
        <v>110040</v>
      </c>
      <c r="FG182" s="5">
        <v>2840634.72</v>
      </c>
      <c r="FH182" s="5">
        <v>2949428.57</v>
      </c>
      <c r="FI182" s="5">
        <v>182097.08</v>
      </c>
      <c r="FJ182" s="4"/>
      <c r="FK182" s="5">
        <v>2658537.64</v>
      </c>
      <c r="FL182" s="4"/>
      <c r="FM182" s="3">
        <v>8096</v>
      </c>
      <c r="FN182" s="4"/>
      <c r="FO182" s="5">
        <v>32.29</v>
      </c>
      <c r="FP182" s="4"/>
      <c r="FQ182" s="3">
        <v>35950</v>
      </c>
      <c r="FR182" s="4"/>
      <c r="FS182" s="5">
        <v>34.75</v>
      </c>
      <c r="FT182" s="4"/>
      <c r="FU182" s="3">
        <v>37828</v>
      </c>
      <c r="FV182" s="4"/>
      <c r="FW182" s="5">
        <v>1102884.81</v>
      </c>
      <c r="FX182" s="4"/>
      <c r="FY182" s="5">
        <v>21034.81</v>
      </c>
      <c r="FZ182" s="4"/>
      <c r="GA182" s="3">
        <v>0</v>
      </c>
      <c r="GB182" s="4"/>
      <c r="GC182" s="3">
        <v>1081850</v>
      </c>
      <c r="GD182" s="4"/>
      <c r="GE182" s="5">
        <v>15797.7</v>
      </c>
      <c r="GF182" s="4"/>
      <c r="GG182" s="3">
        <v>0</v>
      </c>
      <c r="GH182" s="4"/>
      <c r="GI182" s="4"/>
      <c r="GJ182" s="4"/>
    </row>
    <row r="183" spans="1:192" ht="12.75">
      <c r="A183" s="2" t="s">
        <v>351</v>
      </c>
      <c r="B183" s="2" t="s">
        <v>352</v>
      </c>
      <c r="C183" s="3">
        <v>151</v>
      </c>
      <c r="D183" s="4"/>
      <c r="E183" s="5">
        <v>762.87</v>
      </c>
      <c r="F183" s="4"/>
      <c r="G183" s="31">
        <v>-0.01</v>
      </c>
      <c r="H183" s="4"/>
      <c r="I183" s="5">
        <v>805.77</v>
      </c>
      <c r="J183" s="4"/>
      <c r="K183" s="5">
        <v>796.54</v>
      </c>
      <c r="L183" s="4"/>
      <c r="M183" s="3">
        <v>29004369</v>
      </c>
      <c r="N183" s="4"/>
      <c r="O183" s="24">
        <v>25</v>
      </c>
      <c r="P183" s="25"/>
      <c r="Q183" s="24">
        <v>25</v>
      </c>
      <c r="R183" s="25"/>
      <c r="S183" s="24">
        <v>0</v>
      </c>
      <c r="T183" s="25"/>
      <c r="U183" s="24">
        <v>0</v>
      </c>
      <c r="V183" s="25"/>
      <c r="W183" s="24">
        <v>6.2</v>
      </c>
      <c r="X183" s="25"/>
      <c r="Y183" s="24">
        <v>31.2</v>
      </c>
      <c r="Z183" s="25"/>
      <c r="AA183" s="5">
        <v>1029615.26</v>
      </c>
      <c r="AB183" s="4"/>
      <c r="AC183" s="5">
        <v>743395.69</v>
      </c>
      <c r="AD183" s="3">
        <v>715044</v>
      </c>
      <c r="AE183" s="5">
        <v>327986.96</v>
      </c>
      <c r="AF183" s="3">
        <v>222500</v>
      </c>
      <c r="AG183" s="3">
        <v>0</v>
      </c>
      <c r="AH183" s="3">
        <v>0</v>
      </c>
      <c r="AI183" s="3">
        <v>3843125</v>
      </c>
      <c r="AJ183" s="3">
        <v>3925353</v>
      </c>
      <c r="AK183" s="3">
        <v>0</v>
      </c>
      <c r="AL183" s="3">
        <v>41393</v>
      </c>
      <c r="AM183" s="3">
        <v>0</v>
      </c>
      <c r="AN183" s="3">
        <v>0</v>
      </c>
      <c r="AO183" s="3">
        <v>119232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70899</v>
      </c>
      <c r="AX183" s="3">
        <v>63022</v>
      </c>
      <c r="AY183" s="3">
        <v>0</v>
      </c>
      <c r="AZ183" s="3">
        <v>0</v>
      </c>
      <c r="BA183" s="5">
        <v>5104638.65</v>
      </c>
      <c r="BB183" s="3">
        <v>4967312</v>
      </c>
      <c r="BC183" s="3">
        <v>0</v>
      </c>
      <c r="BD183" s="3">
        <v>0</v>
      </c>
      <c r="BE183" s="3">
        <v>32841</v>
      </c>
      <c r="BF183" s="3">
        <v>33528</v>
      </c>
      <c r="BG183" s="5">
        <v>3866.8</v>
      </c>
      <c r="BH183" s="3">
        <v>21000</v>
      </c>
      <c r="BI183" s="3">
        <v>0</v>
      </c>
      <c r="BJ183" s="3">
        <v>0</v>
      </c>
      <c r="BK183" s="3">
        <v>0</v>
      </c>
      <c r="BL183" s="3">
        <v>9873</v>
      </c>
      <c r="BM183" s="3">
        <v>0</v>
      </c>
      <c r="BN183" s="3">
        <v>0</v>
      </c>
      <c r="BO183" s="3">
        <v>229440</v>
      </c>
      <c r="BP183" s="3">
        <v>255440</v>
      </c>
      <c r="BQ183" s="3">
        <v>6362</v>
      </c>
      <c r="BR183" s="3">
        <v>0</v>
      </c>
      <c r="BS183" s="3">
        <v>0</v>
      </c>
      <c r="BT183" s="3">
        <v>0</v>
      </c>
      <c r="BU183" s="5">
        <v>2946.23</v>
      </c>
      <c r="BV183" s="3">
        <v>3000</v>
      </c>
      <c r="BW183" s="3">
        <v>0</v>
      </c>
      <c r="BX183" s="3">
        <v>0</v>
      </c>
      <c r="BY183" s="3">
        <v>266000</v>
      </c>
      <c r="BZ183" s="3">
        <v>277800</v>
      </c>
      <c r="CA183" s="3">
        <v>0</v>
      </c>
      <c r="CB183" s="3">
        <v>0</v>
      </c>
      <c r="CC183" s="3">
        <v>76453</v>
      </c>
      <c r="CD183" s="3">
        <v>71722</v>
      </c>
      <c r="CE183" s="5">
        <v>617909.03</v>
      </c>
      <c r="CF183" s="3">
        <v>672363</v>
      </c>
      <c r="CG183" s="5">
        <v>929237.97</v>
      </c>
      <c r="CH183" s="3">
        <v>791188</v>
      </c>
      <c r="CI183" s="3">
        <v>0</v>
      </c>
      <c r="CJ183" s="3">
        <v>0</v>
      </c>
      <c r="CK183" s="3">
        <v>0</v>
      </c>
      <c r="CL183" s="3">
        <v>0</v>
      </c>
      <c r="CM183" s="3">
        <v>0</v>
      </c>
      <c r="CN183" s="3">
        <v>0</v>
      </c>
      <c r="CO183" s="3">
        <v>320</v>
      </c>
      <c r="CP183" s="5">
        <v>18329.89</v>
      </c>
      <c r="CQ183" s="3">
        <v>0</v>
      </c>
      <c r="CR183" s="3">
        <v>0</v>
      </c>
      <c r="CS183" s="3">
        <v>0</v>
      </c>
      <c r="CT183" s="3">
        <v>0</v>
      </c>
      <c r="CU183" s="3">
        <v>320</v>
      </c>
      <c r="CV183" s="5">
        <v>18329.89</v>
      </c>
      <c r="CW183" s="5">
        <v>6652105.65</v>
      </c>
      <c r="CX183" s="5">
        <v>6449192.89</v>
      </c>
      <c r="CY183" s="5">
        <v>2993123.28</v>
      </c>
      <c r="CZ183" s="5">
        <v>2878213.03</v>
      </c>
      <c r="DA183" s="5">
        <v>615365.82</v>
      </c>
      <c r="DB183" s="5">
        <v>598413.9</v>
      </c>
      <c r="DC183" s="5">
        <v>227031.5</v>
      </c>
      <c r="DD183" s="3">
        <v>231299</v>
      </c>
      <c r="DE183" s="3">
        <v>0</v>
      </c>
      <c r="DF183" s="3">
        <v>0</v>
      </c>
      <c r="DG183" s="5">
        <v>118781.76</v>
      </c>
      <c r="DH183" s="3">
        <v>126966</v>
      </c>
      <c r="DI183" s="5">
        <v>86715.64</v>
      </c>
      <c r="DJ183" s="3">
        <v>78158</v>
      </c>
      <c r="DK183" s="3">
        <v>4041018</v>
      </c>
      <c r="DL183" s="5">
        <v>3913049.93</v>
      </c>
      <c r="DM183" s="5">
        <v>204147.07</v>
      </c>
      <c r="DN183" s="3">
        <v>212771</v>
      </c>
      <c r="DO183" s="5">
        <v>51424.35</v>
      </c>
      <c r="DP183" s="3">
        <v>53231</v>
      </c>
      <c r="DQ183" s="5">
        <v>764881.18</v>
      </c>
      <c r="DR183" s="5">
        <v>755612.62</v>
      </c>
      <c r="DS183" s="5">
        <v>149144.08</v>
      </c>
      <c r="DT183" s="3">
        <v>179248</v>
      </c>
      <c r="DU183" s="5">
        <v>5168.81</v>
      </c>
      <c r="DV183" s="3">
        <v>12000</v>
      </c>
      <c r="DW183" s="5">
        <v>1174765.49</v>
      </c>
      <c r="DX183" s="5">
        <v>1212862.62</v>
      </c>
      <c r="DY183" s="5">
        <v>164602.1</v>
      </c>
      <c r="DZ183" s="3">
        <v>184474</v>
      </c>
      <c r="EA183" s="5">
        <v>588123.65</v>
      </c>
      <c r="EB183" s="3">
        <v>444378</v>
      </c>
      <c r="EC183" s="5">
        <v>270073.45</v>
      </c>
      <c r="ED183" s="3">
        <v>282703</v>
      </c>
      <c r="EE183" s="5">
        <v>1022799.2</v>
      </c>
      <c r="EF183" s="3">
        <v>911555</v>
      </c>
      <c r="EG183" s="5">
        <v>345932.38</v>
      </c>
      <c r="EH183" s="3">
        <v>355124</v>
      </c>
      <c r="EI183" s="3">
        <v>0</v>
      </c>
      <c r="EJ183" s="3">
        <v>0</v>
      </c>
      <c r="EK183" s="3">
        <v>0</v>
      </c>
      <c r="EL183" s="5">
        <v>300.66</v>
      </c>
      <c r="EM183" s="3">
        <v>486</v>
      </c>
      <c r="EN183" s="3">
        <v>0</v>
      </c>
      <c r="EO183" s="5">
        <v>346418.38</v>
      </c>
      <c r="EP183" s="5">
        <v>355424.66</v>
      </c>
      <c r="EQ183" s="5">
        <v>31480.74</v>
      </c>
      <c r="ER183" s="3">
        <v>0</v>
      </c>
      <c r="ES183" s="5">
        <v>194565.63</v>
      </c>
      <c r="ET183" s="5">
        <v>194524.5</v>
      </c>
      <c r="EU183" s="5">
        <v>27744.84</v>
      </c>
      <c r="EV183" s="3">
        <v>0</v>
      </c>
      <c r="EW183" s="3">
        <v>0</v>
      </c>
      <c r="EX183" s="3">
        <v>0</v>
      </c>
      <c r="EY183" s="3">
        <v>0</v>
      </c>
      <c r="EZ183" s="3">
        <v>0</v>
      </c>
      <c r="FA183" s="5">
        <v>6838792.28</v>
      </c>
      <c r="FB183" s="5">
        <v>6587416.71</v>
      </c>
      <c r="FC183" s="5">
        <v>71972.24</v>
      </c>
      <c r="FD183" s="3">
        <v>102217</v>
      </c>
      <c r="FE183" s="5">
        <v>194565.63</v>
      </c>
      <c r="FF183" s="5">
        <v>194524.5</v>
      </c>
      <c r="FG183" s="5">
        <v>6572254.41</v>
      </c>
      <c r="FH183" s="5">
        <v>6290675.21</v>
      </c>
      <c r="FI183" s="5">
        <v>855449.14</v>
      </c>
      <c r="FJ183" s="4"/>
      <c r="FK183" s="5">
        <v>5716805.27</v>
      </c>
      <c r="FL183" s="4"/>
      <c r="FM183" s="3">
        <v>7493</v>
      </c>
      <c r="FN183" s="4"/>
      <c r="FO183" s="5">
        <v>57.81</v>
      </c>
      <c r="FP183" s="4"/>
      <c r="FQ183" s="3">
        <v>40651</v>
      </c>
      <c r="FR183" s="4"/>
      <c r="FS183" s="5">
        <v>61.93</v>
      </c>
      <c r="FT183" s="4"/>
      <c r="FU183" s="3">
        <v>42473</v>
      </c>
      <c r="FV183" s="4"/>
      <c r="FW183" s="5">
        <v>1416667.17</v>
      </c>
      <c r="FX183" s="4"/>
      <c r="FY183" s="5">
        <v>7103.65</v>
      </c>
      <c r="FZ183" s="4"/>
      <c r="GA183" s="3">
        <v>0</v>
      </c>
      <c r="GB183" s="4"/>
      <c r="GC183" s="5">
        <v>1409563.52</v>
      </c>
      <c r="GD183" s="4"/>
      <c r="GE183" s="3">
        <v>0</v>
      </c>
      <c r="GF183" s="4"/>
      <c r="GG183" s="3">
        <v>0</v>
      </c>
      <c r="GH183" s="4"/>
      <c r="GI183" s="4"/>
      <c r="GJ183" s="4"/>
    </row>
    <row r="184" spans="1:192" ht="12.75">
      <c r="A184" s="2" t="s">
        <v>353</v>
      </c>
      <c r="B184" s="2" t="s">
        <v>354</v>
      </c>
      <c r="C184" s="3">
        <v>433</v>
      </c>
      <c r="D184" s="4"/>
      <c r="E184" s="5">
        <v>1879.16</v>
      </c>
      <c r="F184" s="4"/>
      <c r="G184" s="31">
        <v>-0.08</v>
      </c>
      <c r="H184" s="4"/>
      <c r="I184" s="5">
        <v>1992.63</v>
      </c>
      <c r="J184" s="4"/>
      <c r="K184" s="5">
        <v>2059.62</v>
      </c>
      <c r="L184" s="4"/>
      <c r="M184" s="3">
        <v>120181274</v>
      </c>
      <c r="N184" s="4"/>
      <c r="O184" s="24">
        <v>25</v>
      </c>
      <c r="P184" s="25"/>
      <c r="Q184" s="24">
        <v>25</v>
      </c>
      <c r="R184" s="25"/>
      <c r="S184" s="24">
        <v>0</v>
      </c>
      <c r="T184" s="25"/>
      <c r="U184" s="24">
        <v>0</v>
      </c>
      <c r="V184" s="25"/>
      <c r="W184" s="24">
        <v>4</v>
      </c>
      <c r="X184" s="25"/>
      <c r="Y184" s="24">
        <v>29</v>
      </c>
      <c r="Z184" s="25"/>
      <c r="AA184" s="5">
        <v>4987874.52</v>
      </c>
      <c r="AB184" s="4"/>
      <c r="AC184" s="5">
        <v>3183833.43</v>
      </c>
      <c r="AD184" s="3">
        <v>3383494</v>
      </c>
      <c r="AE184" s="5">
        <v>809415.56</v>
      </c>
      <c r="AF184" s="3">
        <v>431575</v>
      </c>
      <c r="AG184" s="5">
        <v>8817.11</v>
      </c>
      <c r="AH184" s="3">
        <v>8800</v>
      </c>
      <c r="AI184" s="3">
        <v>8619684</v>
      </c>
      <c r="AJ184" s="3">
        <v>8102297</v>
      </c>
      <c r="AK184" s="3">
        <v>0</v>
      </c>
      <c r="AL184" s="3">
        <v>101465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200496</v>
      </c>
      <c r="AS184" s="3">
        <v>0</v>
      </c>
      <c r="AT184" s="3">
        <v>0</v>
      </c>
      <c r="AU184" s="3">
        <v>5149</v>
      </c>
      <c r="AV184" s="3">
        <v>5000</v>
      </c>
      <c r="AW184" s="3">
        <v>13966</v>
      </c>
      <c r="AX184" s="3">
        <v>12414</v>
      </c>
      <c r="AY184" s="3">
        <v>700</v>
      </c>
      <c r="AZ184" s="3">
        <v>700</v>
      </c>
      <c r="BA184" s="5">
        <v>12641565.1</v>
      </c>
      <c r="BB184" s="3">
        <v>12246241</v>
      </c>
      <c r="BC184" s="3">
        <v>0</v>
      </c>
      <c r="BD184" s="3">
        <v>0</v>
      </c>
      <c r="BE184" s="3">
        <v>84918</v>
      </c>
      <c r="BF184" s="3">
        <v>82186</v>
      </c>
      <c r="BG184" s="5">
        <v>9811.12</v>
      </c>
      <c r="BH184" s="3">
        <v>9000</v>
      </c>
      <c r="BI184" s="3">
        <v>125</v>
      </c>
      <c r="BJ184" s="3">
        <v>0</v>
      </c>
      <c r="BK184" s="3">
        <v>99938</v>
      </c>
      <c r="BL184" s="3">
        <v>102103</v>
      </c>
      <c r="BM184" s="3">
        <v>780</v>
      </c>
      <c r="BN184" s="3">
        <v>0</v>
      </c>
      <c r="BO184" s="3">
        <v>566880</v>
      </c>
      <c r="BP184" s="3">
        <v>548576</v>
      </c>
      <c r="BQ184" s="3">
        <v>21449</v>
      </c>
      <c r="BR184" s="3">
        <v>14407</v>
      </c>
      <c r="BS184" s="3">
        <v>42792</v>
      </c>
      <c r="BT184" s="3">
        <v>42792</v>
      </c>
      <c r="BU184" s="5">
        <v>8403.89</v>
      </c>
      <c r="BV184" s="3">
        <v>8400</v>
      </c>
      <c r="BW184" s="3">
        <v>0</v>
      </c>
      <c r="BX184" s="3">
        <v>0</v>
      </c>
      <c r="BY184" s="3">
        <v>0</v>
      </c>
      <c r="BZ184" s="3">
        <v>0</v>
      </c>
      <c r="CA184" s="3">
        <v>0</v>
      </c>
      <c r="CB184" s="3">
        <v>0</v>
      </c>
      <c r="CC184" s="3">
        <v>113227</v>
      </c>
      <c r="CD184" s="3">
        <v>98171</v>
      </c>
      <c r="CE184" s="5">
        <v>948324.01</v>
      </c>
      <c r="CF184" s="3">
        <v>905635</v>
      </c>
      <c r="CG184" s="5">
        <v>2350533.79</v>
      </c>
      <c r="CH184" s="3">
        <v>2273888</v>
      </c>
      <c r="CI184" s="3">
        <v>0</v>
      </c>
      <c r="CJ184" s="3">
        <v>0</v>
      </c>
      <c r="CK184" s="3">
        <v>0</v>
      </c>
      <c r="CL184" s="3">
        <v>0</v>
      </c>
      <c r="CM184" s="5">
        <v>3146.46</v>
      </c>
      <c r="CN184" s="5">
        <v>11586.65</v>
      </c>
      <c r="CO184" s="3">
        <v>5100</v>
      </c>
      <c r="CP184" s="3">
        <v>5100</v>
      </c>
      <c r="CQ184" s="3">
        <v>0</v>
      </c>
      <c r="CR184" s="3">
        <v>0</v>
      </c>
      <c r="CS184" s="3">
        <v>0</v>
      </c>
      <c r="CT184" s="3">
        <v>0</v>
      </c>
      <c r="CU184" s="5">
        <v>8246.46</v>
      </c>
      <c r="CV184" s="5">
        <v>16686.65</v>
      </c>
      <c r="CW184" s="5">
        <v>15948669.36</v>
      </c>
      <c r="CX184" s="5">
        <v>15442450.65</v>
      </c>
      <c r="CY184" s="5">
        <v>7214861.49</v>
      </c>
      <c r="CZ184" s="5">
        <v>6790473.22</v>
      </c>
      <c r="DA184" s="5">
        <v>965020.07</v>
      </c>
      <c r="DB184" s="5">
        <v>1007437.01</v>
      </c>
      <c r="DC184" s="5">
        <v>752667.71</v>
      </c>
      <c r="DD184" s="5">
        <v>757990.35</v>
      </c>
      <c r="DE184" s="3">
        <v>0</v>
      </c>
      <c r="DF184" s="3">
        <v>0</v>
      </c>
      <c r="DG184" s="5">
        <v>841331.83</v>
      </c>
      <c r="DH184" s="5">
        <v>625818.48</v>
      </c>
      <c r="DI184" s="5">
        <v>421756.63</v>
      </c>
      <c r="DJ184" s="5">
        <v>386664.01</v>
      </c>
      <c r="DK184" s="5">
        <v>10195637.73</v>
      </c>
      <c r="DL184" s="5">
        <v>9568383.07</v>
      </c>
      <c r="DM184" s="5">
        <v>300551.82</v>
      </c>
      <c r="DN184" s="5">
        <v>306598.48</v>
      </c>
      <c r="DO184" s="5">
        <v>183319.92</v>
      </c>
      <c r="DP184" s="5">
        <v>184359.53</v>
      </c>
      <c r="DQ184" s="5">
        <v>1253725.45</v>
      </c>
      <c r="DR184" s="5">
        <v>1215386.15</v>
      </c>
      <c r="DS184" s="5">
        <v>881677.67</v>
      </c>
      <c r="DT184" s="5">
        <v>788763.8</v>
      </c>
      <c r="DU184" s="5">
        <v>12221.78</v>
      </c>
      <c r="DV184" s="5">
        <v>17786.65</v>
      </c>
      <c r="DW184" s="5">
        <v>2631496.64</v>
      </c>
      <c r="DX184" s="5">
        <v>2512894.61</v>
      </c>
      <c r="DY184" s="5">
        <v>668434.47</v>
      </c>
      <c r="DZ184" s="5">
        <v>638857.03</v>
      </c>
      <c r="EA184" s="5">
        <v>792553.87</v>
      </c>
      <c r="EB184" s="5">
        <v>989437.02</v>
      </c>
      <c r="EC184" s="5">
        <v>807957.28</v>
      </c>
      <c r="ED184" s="5">
        <v>811426.07</v>
      </c>
      <c r="EE184" s="5">
        <v>2268945.62</v>
      </c>
      <c r="EF184" s="5">
        <v>2439720.12</v>
      </c>
      <c r="EG184" s="5">
        <v>852122.69</v>
      </c>
      <c r="EH184" s="3">
        <v>844982</v>
      </c>
      <c r="EI184" s="3">
        <v>0</v>
      </c>
      <c r="EJ184" s="3">
        <v>0</v>
      </c>
      <c r="EK184" s="3">
        <v>340</v>
      </c>
      <c r="EL184" s="3">
        <v>3318</v>
      </c>
      <c r="EM184" s="3">
        <v>0</v>
      </c>
      <c r="EN184" s="3">
        <v>0</v>
      </c>
      <c r="EO184" s="5">
        <v>852462.69</v>
      </c>
      <c r="EP184" s="3">
        <v>848300</v>
      </c>
      <c r="EQ184" s="5">
        <v>462886.9</v>
      </c>
      <c r="ER184" s="3">
        <v>66215</v>
      </c>
      <c r="ES184" s="5">
        <v>407165.06</v>
      </c>
      <c r="ET184" s="3">
        <v>410306</v>
      </c>
      <c r="EU184" s="5">
        <v>18608.47</v>
      </c>
      <c r="EV184" s="3">
        <v>0</v>
      </c>
      <c r="EW184" s="3">
        <v>0</v>
      </c>
      <c r="EX184" s="3">
        <v>0</v>
      </c>
      <c r="EY184" s="3">
        <v>0</v>
      </c>
      <c r="EZ184" s="3">
        <v>0</v>
      </c>
      <c r="FA184" s="5">
        <v>16837203.11</v>
      </c>
      <c r="FB184" s="5">
        <v>15845818.8</v>
      </c>
      <c r="FC184" s="5">
        <v>760623.3</v>
      </c>
      <c r="FD184" s="3">
        <v>249585</v>
      </c>
      <c r="FE184" s="5">
        <v>407165.06</v>
      </c>
      <c r="FF184" s="3">
        <v>410306</v>
      </c>
      <c r="FG184" s="5">
        <v>15669414.75</v>
      </c>
      <c r="FH184" s="5">
        <v>15185927.8</v>
      </c>
      <c r="FI184" s="5">
        <v>1341080.5</v>
      </c>
      <c r="FJ184" s="4"/>
      <c r="FK184" s="5">
        <v>14328334.25</v>
      </c>
      <c r="FL184" s="4"/>
      <c r="FM184" s="3">
        <v>7624</v>
      </c>
      <c r="FN184" s="4"/>
      <c r="FO184" s="5">
        <v>146.16</v>
      </c>
      <c r="FP184" s="4"/>
      <c r="FQ184" s="3">
        <v>43661</v>
      </c>
      <c r="FR184" s="4"/>
      <c r="FS184" s="5">
        <v>155.41</v>
      </c>
      <c r="FT184" s="4"/>
      <c r="FU184" s="3">
        <v>45273</v>
      </c>
      <c r="FV184" s="4"/>
      <c r="FW184" s="5">
        <v>2028187.06</v>
      </c>
      <c r="FX184" s="4"/>
      <c r="FY184" s="5">
        <v>20142.36</v>
      </c>
      <c r="FZ184" s="4"/>
      <c r="GA184" s="3">
        <v>0</v>
      </c>
      <c r="GB184" s="4"/>
      <c r="GC184" s="5">
        <v>2008044.7</v>
      </c>
      <c r="GD184" s="4"/>
      <c r="GE184" s="3">
        <v>0</v>
      </c>
      <c r="GF184" s="4"/>
      <c r="GG184" s="3">
        <v>0</v>
      </c>
      <c r="GH184" s="4"/>
      <c r="GI184" s="4"/>
      <c r="GJ184" s="4"/>
    </row>
    <row r="185" spans="1:192" ht="12.75">
      <c r="A185" s="2" t="s">
        <v>355</v>
      </c>
      <c r="B185" s="2" t="s">
        <v>356</v>
      </c>
      <c r="C185" s="3">
        <v>159</v>
      </c>
      <c r="D185" s="4"/>
      <c r="E185" s="5">
        <v>418.16</v>
      </c>
      <c r="F185" s="4"/>
      <c r="G185" s="31">
        <v>0.13</v>
      </c>
      <c r="H185" s="4"/>
      <c r="I185" s="5">
        <v>443.54</v>
      </c>
      <c r="J185" s="4"/>
      <c r="K185" s="5">
        <v>457.35</v>
      </c>
      <c r="L185" s="4"/>
      <c r="M185" s="3">
        <v>14393708</v>
      </c>
      <c r="N185" s="4"/>
      <c r="O185" s="24">
        <v>31.9</v>
      </c>
      <c r="P185" s="25"/>
      <c r="Q185" s="24">
        <v>25</v>
      </c>
      <c r="R185" s="25"/>
      <c r="S185" s="24">
        <v>6.9</v>
      </c>
      <c r="T185" s="25"/>
      <c r="U185" s="24">
        <v>0</v>
      </c>
      <c r="V185" s="25"/>
      <c r="W185" s="24">
        <v>8</v>
      </c>
      <c r="X185" s="25"/>
      <c r="Y185" s="24">
        <v>39.9</v>
      </c>
      <c r="Z185" s="25"/>
      <c r="AA185" s="5">
        <v>1568183.04</v>
      </c>
      <c r="AB185" s="4"/>
      <c r="AC185" s="5">
        <v>532799.86</v>
      </c>
      <c r="AD185" s="3">
        <v>549727</v>
      </c>
      <c r="AE185" s="5">
        <v>250247.64</v>
      </c>
      <c r="AF185" s="3">
        <v>167760</v>
      </c>
      <c r="AG185" s="5">
        <v>1751.95</v>
      </c>
      <c r="AH185" s="3">
        <v>0</v>
      </c>
      <c r="AI185" s="3">
        <v>2181739</v>
      </c>
      <c r="AJ185" s="3">
        <v>2093915</v>
      </c>
      <c r="AK185" s="3">
        <v>0</v>
      </c>
      <c r="AL185" s="3">
        <v>22852</v>
      </c>
      <c r="AM185" s="3">
        <v>0</v>
      </c>
      <c r="AN185" s="3">
        <v>0</v>
      </c>
      <c r="AO185" s="3">
        <v>0</v>
      </c>
      <c r="AP185" s="3">
        <v>0</v>
      </c>
      <c r="AQ185" s="3">
        <v>143760</v>
      </c>
      <c r="AR185" s="3">
        <v>26508</v>
      </c>
      <c r="AS185" s="3">
        <v>0</v>
      </c>
      <c r="AT185" s="3">
        <v>0</v>
      </c>
      <c r="AU185" s="3">
        <v>0</v>
      </c>
      <c r="AV185" s="3">
        <v>0</v>
      </c>
      <c r="AW185" s="3">
        <v>43665</v>
      </c>
      <c r="AX185" s="3">
        <v>38813</v>
      </c>
      <c r="AY185" s="3">
        <v>1635</v>
      </c>
      <c r="AZ185" s="3">
        <v>0</v>
      </c>
      <c r="BA185" s="5">
        <v>3155598.45</v>
      </c>
      <c r="BB185" s="3">
        <v>2899575</v>
      </c>
      <c r="BC185" s="3">
        <v>0</v>
      </c>
      <c r="BD185" s="3">
        <v>0</v>
      </c>
      <c r="BE185" s="3">
        <v>18857</v>
      </c>
      <c r="BF185" s="3">
        <v>18510</v>
      </c>
      <c r="BG185" s="5">
        <v>12231.13</v>
      </c>
      <c r="BH185" s="3">
        <v>14450</v>
      </c>
      <c r="BI185" s="3">
        <v>50</v>
      </c>
      <c r="BJ185" s="3">
        <v>0</v>
      </c>
      <c r="BK185" s="3">
        <v>0</v>
      </c>
      <c r="BL185" s="3">
        <v>0</v>
      </c>
      <c r="BM185" s="3">
        <v>0</v>
      </c>
      <c r="BN185" s="3">
        <v>0</v>
      </c>
      <c r="BO185" s="3">
        <v>138720</v>
      </c>
      <c r="BP185" s="3">
        <v>140864</v>
      </c>
      <c r="BQ185" s="3">
        <v>5117</v>
      </c>
      <c r="BR185" s="3">
        <v>0</v>
      </c>
      <c r="BS185" s="3">
        <v>0</v>
      </c>
      <c r="BT185" s="3">
        <v>0</v>
      </c>
      <c r="BU185" s="5">
        <v>1977.84</v>
      </c>
      <c r="BV185" s="3">
        <v>1500</v>
      </c>
      <c r="BW185" s="3">
        <v>0</v>
      </c>
      <c r="BX185" s="3">
        <v>0</v>
      </c>
      <c r="BY185" s="3">
        <v>0</v>
      </c>
      <c r="BZ185" s="3">
        <v>0</v>
      </c>
      <c r="CA185" s="3">
        <v>0</v>
      </c>
      <c r="CB185" s="3">
        <v>0</v>
      </c>
      <c r="CC185" s="3">
        <v>64968</v>
      </c>
      <c r="CD185" s="3">
        <v>58339</v>
      </c>
      <c r="CE185" s="5">
        <v>241920.97</v>
      </c>
      <c r="CF185" s="3">
        <v>233663</v>
      </c>
      <c r="CG185" s="5">
        <v>568319.58</v>
      </c>
      <c r="CH185" s="3">
        <v>491227</v>
      </c>
      <c r="CI185" s="3">
        <v>0</v>
      </c>
      <c r="CJ185" s="3">
        <v>0</v>
      </c>
      <c r="CK185" s="3">
        <v>0</v>
      </c>
      <c r="CL185" s="3">
        <v>0</v>
      </c>
      <c r="CM185" s="3">
        <v>0</v>
      </c>
      <c r="CN185" s="3">
        <v>0</v>
      </c>
      <c r="CO185" s="3">
        <v>0</v>
      </c>
      <c r="CP185" s="3">
        <v>7300</v>
      </c>
      <c r="CQ185" s="5">
        <v>63990.66</v>
      </c>
      <c r="CR185" s="3">
        <v>0</v>
      </c>
      <c r="CS185" s="3">
        <v>0</v>
      </c>
      <c r="CT185" s="3">
        <v>0</v>
      </c>
      <c r="CU185" s="5">
        <v>63990.66</v>
      </c>
      <c r="CV185" s="3">
        <v>7300</v>
      </c>
      <c r="CW185" s="5">
        <v>4029829.66</v>
      </c>
      <c r="CX185" s="3">
        <v>3631765</v>
      </c>
      <c r="CY185" s="5">
        <v>1664967.41</v>
      </c>
      <c r="CZ185" s="5">
        <v>1686117.69</v>
      </c>
      <c r="DA185" s="5">
        <v>159658.49</v>
      </c>
      <c r="DB185" s="5">
        <v>143967.02</v>
      </c>
      <c r="DC185" s="5">
        <v>165802.56</v>
      </c>
      <c r="DD185" s="5">
        <v>167671.35</v>
      </c>
      <c r="DE185" s="3">
        <v>0</v>
      </c>
      <c r="DF185" s="3">
        <v>0</v>
      </c>
      <c r="DG185" s="5">
        <v>115675.78</v>
      </c>
      <c r="DH185" s="5">
        <v>128039.33</v>
      </c>
      <c r="DI185" s="5">
        <v>31309.37</v>
      </c>
      <c r="DJ185" s="5">
        <v>57477.52</v>
      </c>
      <c r="DK185" s="5">
        <v>2137413.61</v>
      </c>
      <c r="DL185" s="5">
        <v>2183272.91</v>
      </c>
      <c r="DM185" s="5">
        <v>137397.08</v>
      </c>
      <c r="DN185" s="5">
        <v>202623.92</v>
      </c>
      <c r="DO185" s="5">
        <v>113046.62</v>
      </c>
      <c r="DP185" s="5">
        <v>108209.5</v>
      </c>
      <c r="DQ185" s="5">
        <v>310511.68</v>
      </c>
      <c r="DR185" s="5">
        <v>559864.96</v>
      </c>
      <c r="DS185" s="5">
        <v>191186.23</v>
      </c>
      <c r="DT185" s="5">
        <v>201865.25</v>
      </c>
      <c r="DU185" s="5">
        <v>7.35</v>
      </c>
      <c r="DV185" s="3">
        <v>0</v>
      </c>
      <c r="DW185" s="5">
        <v>752148.96</v>
      </c>
      <c r="DX185" s="5">
        <v>1072563.63</v>
      </c>
      <c r="DY185" s="5">
        <v>164239.26</v>
      </c>
      <c r="DZ185" s="5">
        <v>159086.53</v>
      </c>
      <c r="EA185" s="5">
        <v>125624.17</v>
      </c>
      <c r="EB185" s="5">
        <v>92980.63</v>
      </c>
      <c r="EC185" s="5">
        <v>228125.79</v>
      </c>
      <c r="ED185" s="5">
        <v>228437.16</v>
      </c>
      <c r="EE185" s="5">
        <v>517989.22</v>
      </c>
      <c r="EF185" s="5">
        <v>480504.32</v>
      </c>
      <c r="EG185" s="5">
        <v>258261.25</v>
      </c>
      <c r="EH185" s="5">
        <v>274940.54</v>
      </c>
      <c r="EI185" s="3">
        <v>0</v>
      </c>
      <c r="EJ185" s="3">
        <v>0</v>
      </c>
      <c r="EK185" s="3">
        <v>0</v>
      </c>
      <c r="EL185" s="3">
        <v>0</v>
      </c>
      <c r="EM185" s="3">
        <v>0</v>
      </c>
      <c r="EN185" s="3">
        <v>0</v>
      </c>
      <c r="EO185" s="5">
        <v>258261.25</v>
      </c>
      <c r="EP185" s="5">
        <v>274940.54</v>
      </c>
      <c r="EQ185" s="3">
        <v>20000</v>
      </c>
      <c r="ER185" s="3">
        <v>20000</v>
      </c>
      <c r="ES185" s="5">
        <v>133527.18</v>
      </c>
      <c r="ET185" s="3">
        <v>136800</v>
      </c>
      <c r="EU185" s="5">
        <v>35840.51</v>
      </c>
      <c r="EV185" s="3">
        <v>0</v>
      </c>
      <c r="EW185" s="3">
        <v>0</v>
      </c>
      <c r="EX185" s="3">
        <v>0</v>
      </c>
      <c r="EY185" s="3">
        <v>0</v>
      </c>
      <c r="EZ185" s="3">
        <v>0</v>
      </c>
      <c r="FA185" s="5">
        <v>3855180.73</v>
      </c>
      <c r="FB185" s="5">
        <v>4168081.4</v>
      </c>
      <c r="FC185" s="5">
        <v>103799.66</v>
      </c>
      <c r="FD185" s="3">
        <v>84400</v>
      </c>
      <c r="FE185" s="5">
        <v>133527.18</v>
      </c>
      <c r="FF185" s="3">
        <v>136800</v>
      </c>
      <c r="FG185" s="5">
        <v>3617853.89</v>
      </c>
      <c r="FH185" s="5">
        <v>3946881.4</v>
      </c>
      <c r="FI185" s="5">
        <v>295547.67</v>
      </c>
      <c r="FJ185" s="4"/>
      <c r="FK185" s="5">
        <v>3322306.22</v>
      </c>
      <c r="FL185" s="4"/>
      <c r="FM185" s="3">
        <v>7945</v>
      </c>
      <c r="FN185" s="4"/>
      <c r="FO185" s="5">
        <v>37.37</v>
      </c>
      <c r="FP185" s="4"/>
      <c r="FQ185" s="3">
        <v>36013</v>
      </c>
      <c r="FR185" s="4"/>
      <c r="FS185" s="5">
        <v>40.87</v>
      </c>
      <c r="FT185" s="4"/>
      <c r="FU185" s="3">
        <v>38609</v>
      </c>
      <c r="FV185" s="4"/>
      <c r="FW185" s="5">
        <v>1222398.08</v>
      </c>
      <c r="FX185" s="4"/>
      <c r="FY185" s="5">
        <v>19936.8</v>
      </c>
      <c r="FZ185" s="4"/>
      <c r="GA185" s="3">
        <v>0</v>
      </c>
      <c r="GB185" s="4"/>
      <c r="GC185" s="5">
        <v>1202461.28</v>
      </c>
      <c r="GD185" s="4"/>
      <c r="GE185" s="3">
        <v>0</v>
      </c>
      <c r="GF185" s="4"/>
      <c r="GG185" s="3">
        <v>0</v>
      </c>
      <c r="GH185" s="4"/>
      <c r="GI185" s="4"/>
      <c r="GJ185" s="4"/>
    </row>
    <row r="186" spans="1:192" ht="12.75">
      <c r="A186" s="2" t="s">
        <v>357</v>
      </c>
      <c r="B186" s="2" t="s">
        <v>358</v>
      </c>
      <c r="C186" s="3">
        <v>317</v>
      </c>
      <c r="D186" s="4"/>
      <c r="E186" s="5">
        <v>661.44</v>
      </c>
      <c r="F186" s="4"/>
      <c r="G186" s="31">
        <v>0.09</v>
      </c>
      <c r="H186" s="4"/>
      <c r="I186" s="5">
        <v>698.55</v>
      </c>
      <c r="J186" s="4"/>
      <c r="K186" s="5">
        <v>692.47</v>
      </c>
      <c r="L186" s="4"/>
      <c r="M186" s="3">
        <v>30295381</v>
      </c>
      <c r="N186" s="4"/>
      <c r="O186" s="24">
        <v>25</v>
      </c>
      <c r="P186" s="25"/>
      <c r="Q186" s="24">
        <v>25</v>
      </c>
      <c r="R186" s="25"/>
      <c r="S186" s="24">
        <v>0</v>
      </c>
      <c r="T186" s="25"/>
      <c r="U186" s="24">
        <v>0</v>
      </c>
      <c r="V186" s="25"/>
      <c r="W186" s="24">
        <v>14.2</v>
      </c>
      <c r="X186" s="25"/>
      <c r="Y186" s="24">
        <v>39.2</v>
      </c>
      <c r="Z186" s="25"/>
      <c r="AA186" s="5">
        <v>3013434.79</v>
      </c>
      <c r="AB186" s="4"/>
      <c r="AC186" s="5">
        <v>1125234.39</v>
      </c>
      <c r="AD186" s="3">
        <v>1049442</v>
      </c>
      <c r="AE186" s="5">
        <v>274964.33</v>
      </c>
      <c r="AF186" s="3">
        <v>178900</v>
      </c>
      <c r="AG186" s="5">
        <v>2626.78</v>
      </c>
      <c r="AH186" s="3">
        <v>2000</v>
      </c>
      <c r="AI186" s="3">
        <v>3189358</v>
      </c>
      <c r="AJ186" s="3">
        <v>3228213</v>
      </c>
      <c r="AK186" s="3">
        <v>0</v>
      </c>
      <c r="AL186" s="3">
        <v>35556</v>
      </c>
      <c r="AM186" s="3">
        <v>0</v>
      </c>
      <c r="AN186" s="3">
        <v>0</v>
      </c>
      <c r="AO186" s="3">
        <v>0</v>
      </c>
      <c r="AP186" s="3">
        <v>128790</v>
      </c>
      <c r="AQ186" s="3">
        <v>0</v>
      </c>
      <c r="AR186" s="3">
        <v>0</v>
      </c>
      <c r="AS186" s="3">
        <v>0</v>
      </c>
      <c r="AT186" s="3">
        <v>0</v>
      </c>
      <c r="AU186" s="3">
        <v>309603</v>
      </c>
      <c r="AV186" s="3">
        <v>251356</v>
      </c>
      <c r="AW186" s="3">
        <v>56726</v>
      </c>
      <c r="AX186" s="3">
        <v>50423</v>
      </c>
      <c r="AY186" s="3">
        <v>0</v>
      </c>
      <c r="AZ186" s="3">
        <v>0</v>
      </c>
      <c r="BA186" s="5">
        <v>4958512.5</v>
      </c>
      <c r="BB186" s="3">
        <v>4924680</v>
      </c>
      <c r="BC186" s="3">
        <v>0</v>
      </c>
      <c r="BD186" s="3">
        <v>0</v>
      </c>
      <c r="BE186" s="3">
        <v>28551</v>
      </c>
      <c r="BF186" s="3">
        <v>28800</v>
      </c>
      <c r="BG186" s="5">
        <v>16633.7</v>
      </c>
      <c r="BH186" s="3">
        <v>10684</v>
      </c>
      <c r="BI186" s="3">
        <v>0</v>
      </c>
      <c r="BJ186" s="3">
        <v>0</v>
      </c>
      <c r="BK186" s="3">
        <v>18395</v>
      </c>
      <c r="BL186" s="3">
        <v>21859</v>
      </c>
      <c r="BM186" s="3">
        <v>25350</v>
      </c>
      <c r="BN186" s="3">
        <v>25350</v>
      </c>
      <c r="BO186" s="3">
        <v>471854</v>
      </c>
      <c r="BP186" s="3">
        <v>493024</v>
      </c>
      <c r="BQ186" s="3">
        <v>33469</v>
      </c>
      <c r="BR186" s="3">
        <v>0</v>
      </c>
      <c r="BS186" s="3">
        <v>3250</v>
      </c>
      <c r="BT186" s="3">
        <v>0</v>
      </c>
      <c r="BU186" s="5">
        <v>2821.33</v>
      </c>
      <c r="BV186" s="3">
        <v>2800</v>
      </c>
      <c r="BW186" s="3">
        <v>0</v>
      </c>
      <c r="BX186" s="3">
        <v>0</v>
      </c>
      <c r="BY186" s="3">
        <v>0</v>
      </c>
      <c r="BZ186" s="3">
        <v>0</v>
      </c>
      <c r="CA186" s="3">
        <v>0</v>
      </c>
      <c r="CB186" s="3">
        <v>0</v>
      </c>
      <c r="CC186" s="3">
        <v>79727</v>
      </c>
      <c r="CD186" s="3">
        <v>76785</v>
      </c>
      <c r="CE186" s="5">
        <v>680051.03</v>
      </c>
      <c r="CF186" s="3">
        <v>659302</v>
      </c>
      <c r="CG186" s="5">
        <v>928560.06</v>
      </c>
      <c r="CH186" s="3">
        <v>825258</v>
      </c>
      <c r="CI186" s="3">
        <v>20000</v>
      </c>
      <c r="CJ186" s="3">
        <v>944710</v>
      </c>
      <c r="CK186" s="3">
        <v>0</v>
      </c>
      <c r="CL186" s="3">
        <v>0</v>
      </c>
      <c r="CM186" s="3">
        <v>0</v>
      </c>
      <c r="CN186" s="3">
        <v>0</v>
      </c>
      <c r="CO186" s="3">
        <v>0</v>
      </c>
      <c r="CP186" s="3">
        <v>0</v>
      </c>
      <c r="CQ186" s="3">
        <v>0</v>
      </c>
      <c r="CR186" s="3">
        <v>0</v>
      </c>
      <c r="CS186" s="3">
        <v>0</v>
      </c>
      <c r="CT186" s="3">
        <v>0</v>
      </c>
      <c r="CU186" s="3">
        <v>20000</v>
      </c>
      <c r="CV186" s="3">
        <v>944710</v>
      </c>
      <c r="CW186" s="5">
        <v>6587123.59</v>
      </c>
      <c r="CX186" s="3">
        <v>7353950</v>
      </c>
      <c r="CY186" s="5">
        <v>2901331.35</v>
      </c>
      <c r="CZ186" s="3">
        <v>3023688</v>
      </c>
      <c r="DA186" s="5">
        <v>323617.61</v>
      </c>
      <c r="DB186" s="3">
        <v>365066</v>
      </c>
      <c r="DC186" s="5">
        <v>317884.27</v>
      </c>
      <c r="DD186" s="3">
        <v>340240</v>
      </c>
      <c r="DE186" s="3">
        <v>0</v>
      </c>
      <c r="DF186" s="3">
        <v>0</v>
      </c>
      <c r="DG186" s="5">
        <v>283327.38</v>
      </c>
      <c r="DH186" s="3">
        <v>266095</v>
      </c>
      <c r="DI186" s="5">
        <v>244758.83</v>
      </c>
      <c r="DJ186" s="3">
        <v>318413</v>
      </c>
      <c r="DK186" s="5">
        <v>4070919.44</v>
      </c>
      <c r="DL186" s="3">
        <v>4313502</v>
      </c>
      <c r="DM186" s="5">
        <v>188427.75</v>
      </c>
      <c r="DN186" s="3">
        <v>189268</v>
      </c>
      <c r="DO186" s="5">
        <v>143320.96</v>
      </c>
      <c r="DP186" s="3">
        <v>169620</v>
      </c>
      <c r="DQ186" s="5">
        <v>682149.52</v>
      </c>
      <c r="DR186" s="3">
        <v>608769</v>
      </c>
      <c r="DS186" s="5">
        <v>244133.12</v>
      </c>
      <c r="DT186" s="3">
        <v>278158</v>
      </c>
      <c r="DU186" s="5">
        <v>5918.35</v>
      </c>
      <c r="DV186" s="3">
        <v>7200</v>
      </c>
      <c r="DW186" s="5">
        <v>1263949.7</v>
      </c>
      <c r="DX186" s="3">
        <v>1253015</v>
      </c>
      <c r="DY186" s="5">
        <v>249052.07</v>
      </c>
      <c r="DZ186" s="3">
        <v>239346</v>
      </c>
      <c r="EA186" s="5">
        <v>274532.89</v>
      </c>
      <c r="EB186" s="3">
        <v>269036</v>
      </c>
      <c r="EC186" s="5">
        <v>381159.31</v>
      </c>
      <c r="ED186" s="3">
        <v>347909</v>
      </c>
      <c r="EE186" s="5">
        <v>904744.27</v>
      </c>
      <c r="EF186" s="3">
        <v>856291</v>
      </c>
      <c r="EG186" s="5">
        <v>410596.55</v>
      </c>
      <c r="EH186" s="3">
        <v>403223</v>
      </c>
      <c r="EI186" s="3">
        <v>0</v>
      </c>
      <c r="EJ186" s="3">
        <v>0</v>
      </c>
      <c r="EK186" s="3">
        <v>0</v>
      </c>
      <c r="EL186" s="3">
        <v>0</v>
      </c>
      <c r="EM186" s="3">
        <v>0</v>
      </c>
      <c r="EN186" s="3">
        <v>0</v>
      </c>
      <c r="EO186" s="5">
        <v>410596.55</v>
      </c>
      <c r="EP186" s="3">
        <v>403223</v>
      </c>
      <c r="EQ186" s="5">
        <v>116700.63</v>
      </c>
      <c r="ER186" s="3">
        <v>920631</v>
      </c>
      <c r="ES186" s="5">
        <v>248817.2</v>
      </c>
      <c r="ET186" s="3">
        <v>248874</v>
      </c>
      <c r="EU186" s="5">
        <v>48501.75</v>
      </c>
      <c r="EV186" s="3">
        <v>0</v>
      </c>
      <c r="EW186" s="3">
        <v>0</v>
      </c>
      <c r="EX186" s="3">
        <v>0</v>
      </c>
      <c r="EY186" s="3">
        <v>0</v>
      </c>
      <c r="EZ186" s="3">
        <v>0</v>
      </c>
      <c r="FA186" s="5">
        <v>7064229.54</v>
      </c>
      <c r="FB186" s="3">
        <v>7995536</v>
      </c>
      <c r="FC186" s="5">
        <v>236712.73</v>
      </c>
      <c r="FD186" s="3">
        <v>1037131</v>
      </c>
      <c r="FE186" s="5">
        <v>248817.2</v>
      </c>
      <c r="FF186" s="3">
        <v>248874</v>
      </c>
      <c r="FG186" s="5">
        <v>6578699.61</v>
      </c>
      <c r="FH186" s="3">
        <v>6709531</v>
      </c>
      <c r="FI186" s="5">
        <v>489616.38</v>
      </c>
      <c r="FJ186" s="4"/>
      <c r="FK186" s="5">
        <v>6089083.23</v>
      </c>
      <c r="FL186" s="4"/>
      <c r="FM186" s="3">
        <v>9205</v>
      </c>
      <c r="FN186" s="4"/>
      <c r="FO186" s="5">
        <v>65.8</v>
      </c>
      <c r="FP186" s="4"/>
      <c r="FQ186" s="3">
        <v>39921</v>
      </c>
      <c r="FR186" s="4"/>
      <c r="FS186" s="5">
        <v>71.08</v>
      </c>
      <c r="FT186" s="4"/>
      <c r="FU186" s="3">
        <v>41530</v>
      </c>
      <c r="FV186" s="4"/>
      <c r="FW186" s="5">
        <v>1226531.58</v>
      </c>
      <c r="FX186" s="4"/>
      <c r="FY186" s="5">
        <v>140832.34</v>
      </c>
      <c r="FZ186" s="4"/>
      <c r="GA186" s="3">
        <v>0</v>
      </c>
      <c r="GB186" s="4"/>
      <c r="GC186" s="5">
        <v>1085699.24</v>
      </c>
      <c r="GD186" s="4"/>
      <c r="GE186" s="3">
        <v>20000</v>
      </c>
      <c r="GF186" s="4"/>
      <c r="GG186" s="3">
        <v>0</v>
      </c>
      <c r="GH186" s="4"/>
      <c r="GI186" s="4"/>
      <c r="GJ186" s="4"/>
    </row>
    <row r="187" spans="1:192" ht="12.75">
      <c r="A187" s="2" t="s">
        <v>359</v>
      </c>
      <c r="B187" s="2" t="s">
        <v>360</v>
      </c>
      <c r="C187" s="3">
        <v>350</v>
      </c>
      <c r="D187" s="4"/>
      <c r="E187" s="5">
        <v>689.27</v>
      </c>
      <c r="F187" s="4"/>
      <c r="G187" s="31">
        <v>0.09</v>
      </c>
      <c r="H187" s="4"/>
      <c r="I187" s="5">
        <v>735.72</v>
      </c>
      <c r="J187" s="4"/>
      <c r="K187" s="5">
        <v>725.13</v>
      </c>
      <c r="L187" s="4"/>
      <c r="M187" s="3">
        <v>35333535</v>
      </c>
      <c r="N187" s="4"/>
      <c r="O187" s="24">
        <v>25</v>
      </c>
      <c r="P187" s="25"/>
      <c r="Q187" s="24">
        <v>25</v>
      </c>
      <c r="R187" s="25"/>
      <c r="S187" s="24">
        <v>0</v>
      </c>
      <c r="T187" s="25"/>
      <c r="U187" s="24">
        <v>0</v>
      </c>
      <c r="V187" s="25"/>
      <c r="W187" s="24">
        <v>6.3</v>
      </c>
      <c r="X187" s="25"/>
      <c r="Y187" s="24">
        <v>31.3</v>
      </c>
      <c r="Z187" s="25"/>
      <c r="AA187" s="3">
        <v>2140000</v>
      </c>
      <c r="AB187" s="4"/>
      <c r="AC187" s="5">
        <v>982185.76</v>
      </c>
      <c r="AD187" s="3">
        <v>1105649</v>
      </c>
      <c r="AE187" s="5">
        <v>385392.02</v>
      </c>
      <c r="AF187" s="3">
        <v>369446</v>
      </c>
      <c r="AG187" s="5">
        <v>1835.29</v>
      </c>
      <c r="AH187" s="3">
        <v>1500</v>
      </c>
      <c r="AI187" s="3">
        <v>2977782</v>
      </c>
      <c r="AJ187" s="3">
        <v>2882228</v>
      </c>
      <c r="AK187" s="3">
        <v>0</v>
      </c>
      <c r="AL187" s="3">
        <v>37569</v>
      </c>
      <c r="AM187" s="3">
        <v>0</v>
      </c>
      <c r="AN187" s="3">
        <v>0</v>
      </c>
      <c r="AO187" s="3">
        <v>65286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303831</v>
      </c>
      <c r="AV187" s="5">
        <v>234307.5</v>
      </c>
      <c r="AW187" s="3">
        <v>34990</v>
      </c>
      <c r="AX187" s="3">
        <v>31103</v>
      </c>
      <c r="AY187" s="5">
        <v>1863.39</v>
      </c>
      <c r="AZ187" s="3">
        <v>0</v>
      </c>
      <c r="BA187" s="5">
        <v>4753165.46</v>
      </c>
      <c r="BB187" s="5">
        <v>4661802.5</v>
      </c>
      <c r="BC187" s="3">
        <v>0</v>
      </c>
      <c r="BD187" s="3">
        <v>0</v>
      </c>
      <c r="BE187" s="3">
        <v>29897</v>
      </c>
      <c r="BF187" s="3">
        <v>30431</v>
      </c>
      <c r="BG187" s="5">
        <v>10831.77</v>
      </c>
      <c r="BH187" s="3">
        <v>3000</v>
      </c>
      <c r="BI187" s="3">
        <v>0</v>
      </c>
      <c r="BJ187" s="3">
        <v>0</v>
      </c>
      <c r="BK187" s="3">
        <v>0</v>
      </c>
      <c r="BL187" s="3">
        <v>6704</v>
      </c>
      <c r="BM187" s="3">
        <v>0</v>
      </c>
      <c r="BN187" s="3">
        <v>0</v>
      </c>
      <c r="BO187" s="3">
        <v>498240</v>
      </c>
      <c r="BP187" s="3">
        <v>526752</v>
      </c>
      <c r="BQ187" s="3">
        <v>5261</v>
      </c>
      <c r="BR187" s="3">
        <v>0</v>
      </c>
      <c r="BS187" s="3">
        <v>15709</v>
      </c>
      <c r="BT187" s="3">
        <v>0</v>
      </c>
      <c r="BU187" s="5">
        <v>3313.09</v>
      </c>
      <c r="BV187" s="3">
        <v>3000</v>
      </c>
      <c r="BW187" s="3">
        <v>0</v>
      </c>
      <c r="BX187" s="3">
        <v>0</v>
      </c>
      <c r="BY187" s="3">
        <v>0</v>
      </c>
      <c r="BZ187" s="3">
        <v>0</v>
      </c>
      <c r="CA187" s="3">
        <v>0</v>
      </c>
      <c r="CB187" s="3">
        <v>0</v>
      </c>
      <c r="CC187" s="3">
        <v>48611</v>
      </c>
      <c r="CD187" s="3">
        <v>267858</v>
      </c>
      <c r="CE187" s="5">
        <v>611862.86</v>
      </c>
      <c r="CF187" s="3">
        <v>837745</v>
      </c>
      <c r="CG187" s="5">
        <v>1177429.84</v>
      </c>
      <c r="CH187" s="3">
        <v>1063600</v>
      </c>
      <c r="CI187" s="3">
        <v>0</v>
      </c>
      <c r="CJ187" s="3">
        <v>0</v>
      </c>
      <c r="CK187" s="3">
        <v>0</v>
      </c>
      <c r="CL187" s="3">
        <v>0</v>
      </c>
      <c r="CM187" s="3">
        <v>0</v>
      </c>
      <c r="CN187" s="3">
        <v>0</v>
      </c>
      <c r="CO187" s="3">
        <v>0</v>
      </c>
      <c r="CP187" s="3">
        <v>0</v>
      </c>
      <c r="CQ187" s="3">
        <v>0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5">
        <v>6542458.16</v>
      </c>
      <c r="CX187" s="5">
        <v>6563147.5</v>
      </c>
      <c r="CY187" s="5">
        <v>2816920.94</v>
      </c>
      <c r="CZ187" s="5">
        <v>2819900.86</v>
      </c>
      <c r="DA187" s="5">
        <v>368938.28</v>
      </c>
      <c r="DB187" s="5">
        <v>343569.64</v>
      </c>
      <c r="DC187" s="5">
        <v>349535.28</v>
      </c>
      <c r="DD187" s="5">
        <v>355876.51</v>
      </c>
      <c r="DE187" s="3">
        <v>0</v>
      </c>
      <c r="DF187" s="3">
        <v>0</v>
      </c>
      <c r="DG187" s="5">
        <v>154176.41</v>
      </c>
      <c r="DH187" s="5">
        <v>147469.29</v>
      </c>
      <c r="DI187" s="5">
        <v>35154.25</v>
      </c>
      <c r="DJ187" s="5">
        <v>40375.36</v>
      </c>
      <c r="DK187" s="5">
        <v>3724725.16</v>
      </c>
      <c r="DL187" s="5">
        <v>3707191.66</v>
      </c>
      <c r="DM187" s="5">
        <v>169912.06</v>
      </c>
      <c r="DN187" s="5">
        <v>176224.63</v>
      </c>
      <c r="DO187" s="5">
        <v>91423.9</v>
      </c>
      <c r="DP187" s="5">
        <v>119109.42</v>
      </c>
      <c r="DQ187" s="5">
        <v>590466.87</v>
      </c>
      <c r="DR187" s="5">
        <v>650351.58</v>
      </c>
      <c r="DS187" s="5">
        <v>330255.78</v>
      </c>
      <c r="DT187" s="5">
        <v>339777.15</v>
      </c>
      <c r="DU187" s="5">
        <v>1112.78</v>
      </c>
      <c r="DV187" s="3">
        <v>1200</v>
      </c>
      <c r="DW187" s="5">
        <v>1183171.39</v>
      </c>
      <c r="DX187" s="5">
        <v>1286662.78</v>
      </c>
      <c r="DY187" s="5">
        <v>240293.17</v>
      </c>
      <c r="DZ187" s="5">
        <v>288068.68</v>
      </c>
      <c r="EA187" s="5">
        <v>465599.16</v>
      </c>
      <c r="EB187" s="5">
        <v>398609.91</v>
      </c>
      <c r="EC187" s="5">
        <v>429694.26</v>
      </c>
      <c r="ED187" s="5">
        <v>418450.89</v>
      </c>
      <c r="EE187" s="5">
        <v>1135586.59</v>
      </c>
      <c r="EF187" s="5">
        <v>1105129.48</v>
      </c>
      <c r="EG187" s="5">
        <v>366168.2</v>
      </c>
      <c r="EH187" s="5">
        <v>366646.5</v>
      </c>
      <c r="EI187" s="3">
        <v>0</v>
      </c>
      <c r="EJ187" s="3">
        <v>0</v>
      </c>
      <c r="EK187" s="3">
        <v>0</v>
      </c>
      <c r="EL187" s="3">
        <v>400</v>
      </c>
      <c r="EM187" s="3">
        <v>0</v>
      </c>
      <c r="EN187" s="3">
        <v>0</v>
      </c>
      <c r="EO187" s="5">
        <v>366168.2</v>
      </c>
      <c r="EP187" s="5">
        <v>367046.5</v>
      </c>
      <c r="EQ187" s="5">
        <v>78399.52</v>
      </c>
      <c r="ER187" s="3">
        <v>6000</v>
      </c>
      <c r="ES187" s="5">
        <v>216170.01</v>
      </c>
      <c r="ET187" s="5">
        <v>193216.11</v>
      </c>
      <c r="EU187" s="5">
        <v>30905.49</v>
      </c>
      <c r="EV187" s="3">
        <v>0</v>
      </c>
      <c r="EW187" s="3">
        <v>0</v>
      </c>
      <c r="EX187" s="3">
        <v>0</v>
      </c>
      <c r="EY187" s="3">
        <v>0</v>
      </c>
      <c r="EZ187" s="3">
        <v>0</v>
      </c>
      <c r="FA187" s="5">
        <v>6735126.36</v>
      </c>
      <c r="FB187" s="5">
        <v>6665246.53</v>
      </c>
      <c r="FC187" s="5">
        <v>183894.83</v>
      </c>
      <c r="FD187" s="3">
        <v>92960</v>
      </c>
      <c r="FE187" s="5">
        <v>216170.01</v>
      </c>
      <c r="FF187" s="5">
        <v>193216.11</v>
      </c>
      <c r="FG187" s="5">
        <v>6335061.52</v>
      </c>
      <c r="FH187" s="5">
        <v>6379070.42</v>
      </c>
      <c r="FI187" s="5">
        <v>429593.61</v>
      </c>
      <c r="FJ187" s="4"/>
      <c r="FK187" s="5">
        <v>5905467.91</v>
      </c>
      <c r="FL187" s="4"/>
      <c r="FM187" s="3">
        <v>8567</v>
      </c>
      <c r="FN187" s="4"/>
      <c r="FO187" s="5">
        <v>59.18</v>
      </c>
      <c r="FP187" s="4"/>
      <c r="FQ187" s="3">
        <v>39840</v>
      </c>
      <c r="FR187" s="4"/>
      <c r="FS187" s="5">
        <v>65.68</v>
      </c>
      <c r="FT187" s="4"/>
      <c r="FU187" s="3">
        <v>42349</v>
      </c>
      <c r="FV187" s="4"/>
      <c r="FW187" s="5">
        <v>1163522.04</v>
      </c>
      <c r="FX187" s="4"/>
      <c r="FY187" s="5">
        <v>44041.25</v>
      </c>
      <c r="FZ187" s="4"/>
      <c r="GA187" s="3">
        <v>0</v>
      </c>
      <c r="GB187" s="4"/>
      <c r="GC187" s="5">
        <v>1119480.79</v>
      </c>
      <c r="GD187" s="4"/>
      <c r="GE187" s="5">
        <v>946573.64</v>
      </c>
      <c r="GF187" s="4"/>
      <c r="GG187" s="5">
        <v>34881.73</v>
      </c>
      <c r="GH187" s="4"/>
      <c r="GI187" s="4"/>
      <c r="GJ187" s="4"/>
    </row>
    <row r="188" spans="1:192" ht="12.75">
      <c r="A188" s="2" t="s">
        <v>361</v>
      </c>
      <c r="B188" s="2" t="s">
        <v>362</v>
      </c>
      <c r="C188" s="3">
        <v>95</v>
      </c>
      <c r="D188" s="4"/>
      <c r="E188" s="5">
        <v>1003.1</v>
      </c>
      <c r="F188" s="4"/>
      <c r="G188" s="31">
        <v>-0.06</v>
      </c>
      <c r="H188" s="4"/>
      <c r="I188" s="5">
        <v>1063.34</v>
      </c>
      <c r="J188" s="4"/>
      <c r="K188" s="5">
        <v>1094.47</v>
      </c>
      <c r="L188" s="4"/>
      <c r="M188" s="3">
        <v>46011833</v>
      </c>
      <c r="N188" s="4"/>
      <c r="O188" s="24">
        <v>25</v>
      </c>
      <c r="P188" s="25"/>
      <c r="Q188" s="24">
        <v>25</v>
      </c>
      <c r="R188" s="25"/>
      <c r="S188" s="24">
        <v>0</v>
      </c>
      <c r="T188" s="25"/>
      <c r="U188" s="24">
        <v>0</v>
      </c>
      <c r="V188" s="25"/>
      <c r="W188" s="24">
        <v>9.16</v>
      </c>
      <c r="X188" s="25"/>
      <c r="Y188" s="24">
        <v>34.16</v>
      </c>
      <c r="Z188" s="25"/>
      <c r="AA188" s="5">
        <v>2567149.33</v>
      </c>
      <c r="AB188" s="4"/>
      <c r="AC188" s="5">
        <v>1381125.84</v>
      </c>
      <c r="AD188" s="3">
        <v>1237000</v>
      </c>
      <c r="AE188" s="5">
        <v>411336.58</v>
      </c>
      <c r="AF188" s="3">
        <v>163200</v>
      </c>
      <c r="AG188" s="5">
        <v>823.59</v>
      </c>
      <c r="AH188" s="3">
        <v>0</v>
      </c>
      <c r="AI188" s="3">
        <v>5132265</v>
      </c>
      <c r="AJ188" s="3">
        <v>4965162</v>
      </c>
      <c r="AK188" s="3">
        <v>0</v>
      </c>
      <c r="AL188" s="3">
        <v>54359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81782</v>
      </c>
      <c r="AS188" s="3">
        <v>0</v>
      </c>
      <c r="AT188" s="3">
        <v>0</v>
      </c>
      <c r="AU188" s="3">
        <v>0</v>
      </c>
      <c r="AV188" s="3">
        <v>0</v>
      </c>
      <c r="AW188" s="3">
        <v>114637</v>
      </c>
      <c r="AX188" s="3">
        <v>101900</v>
      </c>
      <c r="AY188" s="3">
        <v>700</v>
      </c>
      <c r="AZ188" s="3">
        <v>0</v>
      </c>
      <c r="BA188" s="5">
        <v>7040888.01</v>
      </c>
      <c r="BB188" s="3">
        <v>6603403</v>
      </c>
      <c r="BC188" s="3">
        <v>0</v>
      </c>
      <c r="BD188" s="3">
        <v>0</v>
      </c>
      <c r="BE188" s="3">
        <v>45125</v>
      </c>
      <c r="BF188" s="3">
        <v>44031</v>
      </c>
      <c r="BG188" s="5">
        <v>4180.32</v>
      </c>
      <c r="BH188" s="3">
        <v>10000</v>
      </c>
      <c r="BI188" s="3">
        <v>250</v>
      </c>
      <c r="BJ188" s="3">
        <v>0</v>
      </c>
      <c r="BK188" s="3">
        <v>22978</v>
      </c>
      <c r="BL188" s="3">
        <v>34292</v>
      </c>
      <c r="BM188" s="3">
        <v>0</v>
      </c>
      <c r="BN188" s="3">
        <v>0</v>
      </c>
      <c r="BO188" s="3">
        <v>268800</v>
      </c>
      <c r="BP188" s="3">
        <v>278752</v>
      </c>
      <c r="BQ188" s="3">
        <v>27924</v>
      </c>
      <c r="BR188" s="3">
        <v>7698</v>
      </c>
      <c r="BS188" s="3">
        <v>58502</v>
      </c>
      <c r="BT188" s="5">
        <v>36822.5</v>
      </c>
      <c r="BU188" s="3">
        <v>4388</v>
      </c>
      <c r="BV188" s="3">
        <v>4388</v>
      </c>
      <c r="BW188" s="3">
        <v>0</v>
      </c>
      <c r="BX188" s="3">
        <v>0</v>
      </c>
      <c r="BY188" s="3">
        <v>0</v>
      </c>
      <c r="BZ188" s="3">
        <v>150000</v>
      </c>
      <c r="CA188" s="3">
        <v>0</v>
      </c>
      <c r="CB188" s="3">
        <v>0</v>
      </c>
      <c r="CC188" s="3">
        <v>103573</v>
      </c>
      <c r="CD188" s="3">
        <v>102611</v>
      </c>
      <c r="CE188" s="5">
        <v>535720.32</v>
      </c>
      <c r="CF188" s="5">
        <v>668594.5</v>
      </c>
      <c r="CG188" s="5">
        <v>1051588.43</v>
      </c>
      <c r="CH188" s="3">
        <v>988467</v>
      </c>
      <c r="CI188" s="5">
        <v>23053.47</v>
      </c>
      <c r="CJ188" s="3">
        <v>0</v>
      </c>
      <c r="CK188" s="3">
        <v>0</v>
      </c>
      <c r="CL188" s="3">
        <v>0</v>
      </c>
      <c r="CM188" s="3">
        <v>0</v>
      </c>
      <c r="CN188" s="3">
        <v>0</v>
      </c>
      <c r="CO188" s="5">
        <v>10258.29</v>
      </c>
      <c r="CP188" s="3">
        <v>0</v>
      </c>
      <c r="CQ188" s="3">
        <v>0</v>
      </c>
      <c r="CR188" s="3">
        <v>0</v>
      </c>
      <c r="CS188" s="3">
        <v>0</v>
      </c>
      <c r="CT188" s="3">
        <v>0</v>
      </c>
      <c r="CU188" s="5">
        <v>33311.76</v>
      </c>
      <c r="CV188" s="3">
        <v>0</v>
      </c>
      <c r="CW188" s="5">
        <v>8661508.52</v>
      </c>
      <c r="CX188" s="5">
        <v>8260464.5</v>
      </c>
      <c r="CY188" s="5">
        <v>3684303.58</v>
      </c>
      <c r="CZ188" s="5">
        <v>3815288.49</v>
      </c>
      <c r="DA188" s="5">
        <v>591874.25</v>
      </c>
      <c r="DB188" s="5">
        <v>622532.9</v>
      </c>
      <c r="DC188" s="5">
        <v>285685.02</v>
      </c>
      <c r="DD188" s="5">
        <v>253381.38</v>
      </c>
      <c r="DE188" s="3">
        <v>0</v>
      </c>
      <c r="DF188" s="3">
        <v>0</v>
      </c>
      <c r="DG188" s="5">
        <v>286343.14</v>
      </c>
      <c r="DH188" s="5">
        <v>322018.87</v>
      </c>
      <c r="DI188" s="5">
        <v>180930.44</v>
      </c>
      <c r="DJ188" s="5">
        <v>203021.98</v>
      </c>
      <c r="DK188" s="5">
        <v>5029136.43</v>
      </c>
      <c r="DL188" s="5">
        <v>5216243.62</v>
      </c>
      <c r="DM188" s="5">
        <v>196222.13</v>
      </c>
      <c r="DN188" s="5">
        <v>222118.46</v>
      </c>
      <c r="DO188" s="5">
        <v>92537.78</v>
      </c>
      <c r="DP188" s="5">
        <v>99895.8</v>
      </c>
      <c r="DQ188" s="5">
        <v>735012.54</v>
      </c>
      <c r="DR188" s="5">
        <v>904596.06</v>
      </c>
      <c r="DS188" s="5">
        <v>322439.97</v>
      </c>
      <c r="DT188" s="5">
        <v>386501.64</v>
      </c>
      <c r="DU188" s="5">
        <v>20113.17</v>
      </c>
      <c r="DV188" s="3">
        <v>21000</v>
      </c>
      <c r="DW188" s="5">
        <v>1366325.59</v>
      </c>
      <c r="DX188" s="5">
        <v>1634111.96</v>
      </c>
      <c r="DY188" s="5">
        <v>347790.25</v>
      </c>
      <c r="DZ188" s="5">
        <v>333120.11</v>
      </c>
      <c r="EA188" s="5">
        <v>441970.05</v>
      </c>
      <c r="EB188" s="5">
        <v>615817.36</v>
      </c>
      <c r="EC188" s="5">
        <v>324847.63</v>
      </c>
      <c r="ED188" s="5">
        <v>332141.2</v>
      </c>
      <c r="EE188" s="5">
        <v>1114607.93</v>
      </c>
      <c r="EF188" s="5">
        <v>1281078.67</v>
      </c>
      <c r="EG188" s="5">
        <v>419131.85</v>
      </c>
      <c r="EH188" s="5">
        <v>424903.28</v>
      </c>
      <c r="EI188" s="3">
        <v>0</v>
      </c>
      <c r="EJ188" s="3">
        <v>0</v>
      </c>
      <c r="EK188" s="3">
        <v>0</v>
      </c>
      <c r="EL188" s="3">
        <v>2000</v>
      </c>
      <c r="EM188" s="3">
        <v>0</v>
      </c>
      <c r="EN188" s="3">
        <v>0</v>
      </c>
      <c r="EO188" s="5">
        <v>419131.85</v>
      </c>
      <c r="EP188" s="5">
        <v>426903.28</v>
      </c>
      <c r="EQ188" s="5">
        <v>1425.32</v>
      </c>
      <c r="ER188" s="3">
        <v>15000</v>
      </c>
      <c r="ES188" s="5">
        <v>303214.27</v>
      </c>
      <c r="ET188" s="3">
        <v>226970</v>
      </c>
      <c r="EU188" s="3">
        <v>81581</v>
      </c>
      <c r="EV188" s="3">
        <v>0</v>
      </c>
      <c r="EW188" s="3">
        <v>0</v>
      </c>
      <c r="EX188" s="3">
        <v>0</v>
      </c>
      <c r="EY188" s="3">
        <v>0</v>
      </c>
      <c r="EZ188" s="3">
        <v>0</v>
      </c>
      <c r="FA188" s="5">
        <v>8315422.39</v>
      </c>
      <c r="FB188" s="5">
        <v>8800307.53</v>
      </c>
      <c r="FC188" s="5">
        <v>129774.82</v>
      </c>
      <c r="FD188" s="3">
        <v>136397</v>
      </c>
      <c r="FE188" s="5">
        <v>303214.27</v>
      </c>
      <c r="FF188" s="3">
        <v>226970</v>
      </c>
      <c r="FG188" s="5">
        <v>7882433.3</v>
      </c>
      <c r="FH188" s="5">
        <v>8436940.53</v>
      </c>
      <c r="FI188" s="5">
        <v>669247.6</v>
      </c>
      <c r="FJ188" s="4"/>
      <c r="FK188" s="5">
        <v>7213185.7</v>
      </c>
      <c r="FL188" s="4"/>
      <c r="FM188" s="3">
        <v>7190</v>
      </c>
      <c r="FN188" s="4"/>
      <c r="FO188" s="5">
        <v>83.53</v>
      </c>
      <c r="FP188" s="4"/>
      <c r="FQ188" s="3">
        <v>39412</v>
      </c>
      <c r="FR188" s="4"/>
      <c r="FS188" s="5">
        <v>89.15</v>
      </c>
      <c r="FT188" s="4"/>
      <c r="FU188" s="3">
        <v>40979</v>
      </c>
      <c r="FV188" s="4"/>
      <c r="FW188" s="5">
        <v>1499437.39</v>
      </c>
      <c r="FX188" s="4"/>
      <c r="FY188" s="5">
        <v>164047.65</v>
      </c>
      <c r="FZ188" s="4"/>
      <c r="GA188" s="5">
        <v>67823.48</v>
      </c>
      <c r="GB188" s="4"/>
      <c r="GC188" s="5">
        <v>1267566.26</v>
      </c>
      <c r="GD188" s="4"/>
      <c r="GE188" s="3">
        <v>0</v>
      </c>
      <c r="GF188" s="4"/>
      <c r="GG188" s="5">
        <v>2248.1</v>
      </c>
      <c r="GH188" s="4"/>
      <c r="GI188" s="4"/>
      <c r="GJ188" s="4"/>
    </row>
    <row r="189" spans="1:192" ht="12.75">
      <c r="A189" s="2" t="s">
        <v>363</v>
      </c>
      <c r="B189" s="2" t="s">
        <v>364</v>
      </c>
      <c r="C189" s="3">
        <v>236</v>
      </c>
      <c r="D189" s="4"/>
      <c r="E189" s="5">
        <v>1331.68</v>
      </c>
      <c r="F189" s="4"/>
      <c r="G189" s="31">
        <v>0.07</v>
      </c>
      <c r="H189" s="4"/>
      <c r="I189" s="5">
        <v>1422.41</v>
      </c>
      <c r="J189" s="4"/>
      <c r="K189" s="5">
        <v>1429.2</v>
      </c>
      <c r="L189" s="4"/>
      <c r="M189" s="3">
        <v>60566837</v>
      </c>
      <c r="N189" s="4"/>
      <c r="O189" s="24">
        <v>25</v>
      </c>
      <c r="P189" s="25"/>
      <c r="Q189" s="24">
        <v>25</v>
      </c>
      <c r="R189" s="25"/>
      <c r="S189" s="24">
        <v>0</v>
      </c>
      <c r="T189" s="25"/>
      <c r="U189" s="24">
        <v>0</v>
      </c>
      <c r="V189" s="25"/>
      <c r="W189" s="24">
        <v>15.5</v>
      </c>
      <c r="X189" s="25"/>
      <c r="Y189" s="24">
        <v>40.5</v>
      </c>
      <c r="Z189" s="25"/>
      <c r="AA189" s="5">
        <v>9816693.01</v>
      </c>
      <c r="AB189" s="4"/>
      <c r="AC189" s="5">
        <v>2005075.14</v>
      </c>
      <c r="AD189" s="3">
        <v>2515564</v>
      </c>
      <c r="AE189" s="5">
        <v>606181.61</v>
      </c>
      <c r="AF189" s="3">
        <v>297000</v>
      </c>
      <c r="AG189" s="5">
        <v>1200.96</v>
      </c>
      <c r="AH189" s="3">
        <v>0</v>
      </c>
      <c r="AI189" s="3">
        <v>6612537</v>
      </c>
      <c r="AJ189" s="3">
        <v>6489354</v>
      </c>
      <c r="AK189" s="3">
        <v>0</v>
      </c>
      <c r="AL189" s="3">
        <v>145022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21189</v>
      </c>
      <c r="AS189" s="3">
        <v>0</v>
      </c>
      <c r="AT189" s="3">
        <v>0</v>
      </c>
      <c r="AU189" s="3">
        <v>0</v>
      </c>
      <c r="AV189" s="3">
        <v>0</v>
      </c>
      <c r="AW189" s="3">
        <v>122524</v>
      </c>
      <c r="AX189" s="3">
        <v>108911</v>
      </c>
      <c r="AY189" s="3">
        <v>0</v>
      </c>
      <c r="AZ189" s="3">
        <v>0</v>
      </c>
      <c r="BA189" s="5">
        <v>9347518.71</v>
      </c>
      <c r="BB189" s="3">
        <v>9577040</v>
      </c>
      <c r="BC189" s="3">
        <v>0</v>
      </c>
      <c r="BD189" s="3">
        <v>0</v>
      </c>
      <c r="BE189" s="3">
        <v>58926</v>
      </c>
      <c r="BF189" s="3">
        <v>58734</v>
      </c>
      <c r="BG189" s="5">
        <v>14745.23</v>
      </c>
      <c r="BH189" s="3">
        <v>5200</v>
      </c>
      <c r="BI189" s="3">
        <v>725</v>
      </c>
      <c r="BJ189" s="3">
        <v>0</v>
      </c>
      <c r="BK189" s="3">
        <v>0</v>
      </c>
      <c r="BL189" s="3">
        <v>57329</v>
      </c>
      <c r="BM189" s="3">
        <v>3705</v>
      </c>
      <c r="BN189" s="3">
        <v>0</v>
      </c>
      <c r="BO189" s="3">
        <v>335738</v>
      </c>
      <c r="BP189" s="3">
        <v>347696</v>
      </c>
      <c r="BQ189" s="3">
        <v>675</v>
      </c>
      <c r="BR189" s="3">
        <v>0</v>
      </c>
      <c r="BS189" s="3">
        <v>84771</v>
      </c>
      <c r="BT189" s="3">
        <v>100479</v>
      </c>
      <c r="BU189" s="5">
        <v>4517.35</v>
      </c>
      <c r="BV189" s="3">
        <v>4500</v>
      </c>
      <c r="BW189" s="3">
        <v>0</v>
      </c>
      <c r="BX189" s="3">
        <v>0</v>
      </c>
      <c r="BY189" s="3">
        <v>0</v>
      </c>
      <c r="BZ189" s="3">
        <v>0</v>
      </c>
      <c r="CA189" s="3">
        <v>0</v>
      </c>
      <c r="CB189" s="3">
        <v>0</v>
      </c>
      <c r="CC189" s="5">
        <v>501893.78</v>
      </c>
      <c r="CD189" s="3">
        <v>158558</v>
      </c>
      <c r="CE189" s="5">
        <v>1005696.36</v>
      </c>
      <c r="CF189" s="3">
        <v>732496</v>
      </c>
      <c r="CG189" s="5">
        <v>1178159.47</v>
      </c>
      <c r="CH189" s="5">
        <v>1058643.7</v>
      </c>
      <c r="CI189" s="3">
        <v>3499030</v>
      </c>
      <c r="CJ189" s="3">
        <v>6381000</v>
      </c>
      <c r="CK189" s="3">
        <v>0</v>
      </c>
      <c r="CL189" s="3">
        <v>0</v>
      </c>
      <c r="CM189" s="3">
        <v>0</v>
      </c>
      <c r="CN189" s="3">
        <v>0</v>
      </c>
      <c r="CO189" s="5">
        <v>2090.75</v>
      </c>
      <c r="CP189" s="3">
        <v>0</v>
      </c>
      <c r="CQ189" s="3">
        <v>0</v>
      </c>
      <c r="CR189" s="3">
        <v>0</v>
      </c>
      <c r="CS189" s="3">
        <v>0</v>
      </c>
      <c r="CT189" s="3">
        <v>0</v>
      </c>
      <c r="CU189" s="5">
        <v>3501120.75</v>
      </c>
      <c r="CV189" s="3">
        <v>6381000</v>
      </c>
      <c r="CW189" s="5">
        <v>15032495.29</v>
      </c>
      <c r="CX189" s="5">
        <v>17749179.7</v>
      </c>
      <c r="CY189" s="5">
        <v>4304298.48</v>
      </c>
      <c r="CZ189" s="5">
        <v>4386627.51</v>
      </c>
      <c r="DA189" s="5">
        <v>672856.56</v>
      </c>
      <c r="DB189" s="5">
        <v>612669.05</v>
      </c>
      <c r="DC189" s="5">
        <v>287374.07</v>
      </c>
      <c r="DD189" s="5">
        <v>277766.82</v>
      </c>
      <c r="DE189" s="3">
        <v>0</v>
      </c>
      <c r="DF189" s="3">
        <v>0</v>
      </c>
      <c r="DG189" s="5">
        <v>371580.92</v>
      </c>
      <c r="DH189" s="5">
        <v>331193.09</v>
      </c>
      <c r="DI189" s="5">
        <v>598722.36</v>
      </c>
      <c r="DJ189" s="5">
        <v>494231.84</v>
      </c>
      <c r="DK189" s="5">
        <v>6234832.39</v>
      </c>
      <c r="DL189" s="5">
        <v>6102488.31</v>
      </c>
      <c r="DM189" s="5">
        <v>217388.39</v>
      </c>
      <c r="DN189" s="5">
        <v>223389.69</v>
      </c>
      <c r="DO189" s="5">
        <v>513064.45</v>
      </c>
      <c r="DP189" s="5">
        <v>457891.66</v>
      </c>
      <c r="DQ189" s="5">
        <v>1215672.68</v>
      </c>
      <c r="DR189" s="5">
        <v>1055217.39</v>
      </c>
      <c r="DS189" s="5">
        <v>488023.38</v>
      </c>
      <c r="DT189" s="5">
        <v>416368.02</v>
      </c>
      <c r="DU189" s="5">
        <v>8334.81</v>
      </c>
      <c r="DV189" s="3">
        <v>6000</v>
      </c>
      <c r="DW189" s="5">
        <v>2442483.71</v>
      </c>
      <c r="DX189" s="5">
        <v>2158866.76</v>
      </c>
      <c r="DY189" s="5">
        <v>491439.22</v>
      </c>
      <c r="DZ189" s="5">
        <v>625786.07</v>
      </c>
      <c r="EA189" s="5">
        <v>596218.51</v>
      </c>
      <c r="EB189" s="5">
        <v>584164.82</v>
      </c>
      <c r="EC189" s="5">
        <v>617857.53</v>
      </c>
      <c r="ED189" s="5">
        <v>551600.9</v>
      </c>
      <c r="EE189" s="5">
        <v>1705515.26</v>
      </c>
      <c r="EF189" s="5">
        <v>1761551.79</v>
      </c>
      <c r="EG189" s="5">
        <v>550114.36</v>
      </c>
      <c r="EH189" s="5">
        <v>577563.66</v>
      </c>
      <c r="EI189" s="3">
        <v>0</v>
      </c>
      <c r="EJ189" s="3">
        <v>0</v>
      </c>
      <c r="EK189" s="3">
        <v>630</v>
      </c>
      <c r="EL189" s="5">
        <v>1580.96</v>
      </c>
      <c r="EM189" s="3">
        <v>0</v>
      </c>
      <c r="EN189" s="3">
        <v>0</v>
      </c>
      <c r="EO189" s="5">
        <v>550744.36</v>
      </c>
      <c r="EP189" s="5">
        <v>579144.62</v>
      </c>
      <c r="EQ189" s="5">
        <v>486174.43</v>
      </c>
      <c r="ER189" s="3">
        <v>6818000</v>
      </c>
      <c r="ES189" s="5">
        <v>542642.81</v>
      </c>
      <c r="ET189" s="3">
        <v>678056</v>
      </c>
      <c r="EU189" s="3">
        <v>100463</v>
      </c>
      <c r="EV189" s="3">
        <v>0</v>
      </c>
      <c r="EW189" s="3">
        <v>0</v>
      </c>
      <c r="EX189" s="3">
        <v>0</v>
      </c>
      <c r="EY189" s="3">
        <v>0</v>
      </c>
      <c r="EZ189" s="3">
        <v>0</v>
      </c>
      <c r="FA189" s="5">
        <v>12062855.96</v>
      </c>
      <c r="FB189" s="5">
        <v>18098107.48</v>
      </c>
      <c r="FC189" s="5">
        <v>754998.85</v>
      </c>
      <c r="FD189" s="3">
        <v>6948800</v>
      </c>
      <c r="FE189" s="5">
        <v>542642.81</v>
      </c>
      <c r="FF189" s="3">
        <v>678056</v>
      </c>
      <c r="FG189" s="5">
        <v>10765214.3</v>
      </c>
      <c r="FH189" s="5">
        <v>10471251.48</v>
      </c>
      <c r="FI189" s="5">
        <v>753343.14</v>
      </c>
      <c r="FJ189" s="4"/>
      <c r="FK189" s="5">
        <v>10011871.16</v>
      </c>
      <c r="FL189" s="4"/>
      <c r="FM189" s="3">
        <v>7518</v>
      </c>
      <c r="FN189" s="4"/>
      <c r="FO189" s="5">
        <v>111.02</v>
      </c>
      <c r="FP189" s="4"/>
      <c r="FQ189" s="3">
        <v>40039</v>
      </c>
      <c r="FR189" s="4"/>
      <c r="FS189" s="5">
        <v>118.87</v>
      </c>
      <c r="FT189" s="4"/>
      <c r="FU189" s="3">
        <v>42049</v>
      </c>
      <c r="FV189" s="4"/>
      <c r="FW189" s="5">
        <v>629065.23</v>
      </c>
      <c r="FX189" s="4"/>
      <c r="FY189" s="5">
        <v>21960.02</v>
      </c>
      <c r="FZ189" s="4"/>
      <c r="GA189" s="3">
        <v>0</v>
      </c>
      <c r="GB189" s="4"/>
      <c r="GC189" s="5">
        <v>607105.21</v>
      </c>
      <c r="GD189" s="4"/>
      <c r="GE189" s="5">
        <v>3132038.52</v>
      </c>
      <c r="GF189" s="4"/>
      <c r="GG189" s="3">
        <v>0</v>
      </c>
      <c r="GH189" s="4"/>
      <c r="GI189" s="4"/>
      <c r="GJ189" s="4"/>
    </row>
    <row r="190" spans="1:192" ht="12.75">
      <c r="A190" s="2" t="s">
        <v>365</v>
      </c>
      <c r="B190" s="2" t="s">
        <v>366</v>
      </c>
      <c r="C190" s="3">
        <v>301</v>
      </c>
      <c r="D190" s="4"/>
      <c r="E190" s="5">
        <v>647.74</v>
      </c>
      <c r="F190" s="4"/>
      <c r="G190" s="31">
        <v>-0.07</v>
      </c>
      <c r="H190" s="4"/>
      <c r="I190" s="5">
        <v>682.02</v>
      </c>
      <c r="J190" s="4"/>
      <c r="K190" s="5">
        <v>693.15</v>
      </c>
      <c r="L190" s="4"/>
      <c r="M190" s="3">
        <v>23665317</v>
      </c>
      <c r="N190" s="4"/>
      <c r="O190" s="24">
        <v>25</v>
      </c>
      <c r="P190" s="25"/>
      <c r="Q190" s="24">
        <v>25</v>
      </c>
      <c r="R190" s="25"/>
      <c r="S190" s="24">
        <v>0</v>
      </c>
      <c r="T190" s="25"/>
      <c r="U190" s="24">
        <v>0</v>
      </c>
      <c r="V190" s="25"/>
      <c r="W190" s="24">
        <v>19.82</v>
      </c>
      <c r="X190" s="25"/>
      <c r="Y190" s="24">
        <v>44.82</v>
      </c>
      <c r="Z190" s="25"/>
      <c r="AA190" s="3">
        <v>4920000</v>
      </c>
      <c r="AB190" s="4"/>
      <c r="AC190" s="5">
        <v>857456.47</v>
      </c>
      <c r="AD190" s="3">
        <v>815000</v>
      </c>
      <c r="AE190" s="5">
        <v>297412.59</v>
      </c>
      <c r="AF190" s="3">
        <v>140100</v>
      </c>
      <c r="AG190" s="5">
        <v>1970.53</v>
      </c>
      <c r="AH190" s="3">
        <v>1000</v>
      </c>
      <c r="AI190" s="3">
        <v>3204392</v>
      </c>
      <c r="AJ190" s="3">
        <v>3101643</v>
      </c>
      <c r="AK190" s="3">
        <v>0</v>
      </c>
      <c r="AL190" s="3">
        <v>35104</v>
      </c>
      <c r="AM190" s="3">
        <v>0</v>
      </c>
      <c r="AN190" s="3">
        <v>0</v>
      </c>
      <c r="AO190" s="3">
        <v>10908</v>
      </c>
      <c r="AP190" s="3">
        <v>0</v>
      </c>
      <c r="AQ190" s="3">
        <v>10341</v>
      </c>
      <c r="AR190" s="3">
        <v>13811</v>
      </c>
      <c r="AS190" s="3">
        <v>0</v>
      </c>
      <c r="AT190" s="3">
        <v>0</v>
      </c>
      <c r="AU190" s="3">
        <v>0</v>
      </c>
      <c r="AV190" s="3">
        <v>0</v>
      </c>
      <c r="AW190" s="3">
        <v>80920</v>
      </c>
      <c r="AX190" s="3">
        <v>71929</v>
      </c>
      <c r="AY190" s="3">
        <v>350</v>
      </c>
      <c r="AZ190" s="3">
        <v>0</v>
      </c>
      <c r="BA190" s="5">
        <v>4463750.59</v>
      </c>
      <c r="BB190" s="3">
        <v>4178587</v>
      </c>
      <c r="BC190" s="3">
        <v>0</v>
      </c>
      <c r="BD190" s="3">
        <v>0</v>
      </c>
      <c r="BE190" s="3">
        <v>28579</v>
      </c>
      <c r="BF190" s="3">
        <v>28434</v>
      </c>
      <c r="BG190" s="5">
        <v>9591.93</v>
      </c>
      <c r="BH190" s="3">
        <v>11200</v>
      </c>
      <c r="BI190" s="3">
        <v>25</v>
      </c>
      <c r="BJ190" s="3">
        <v>0</v>
      </c>
      <c r="BK190" s="3">
        <v>0</v>
      </c>
      <c r="BL190" s="3">
        <v>0</v>
      </c>
      <c r="BM190" s="3">
        <v>0</v>
      </c>
      <c r="BN190" s="3">
        <v>0</v>
      </c>
      <c r="BO190" s="3">
        <v>214560</v>
      </c>
      <c r="BP190" s="3">
        <v>223696</v>
      </c>
      <c r="BQ190" s="3">
        <v>5167</v>
      </c>
      <c r="BR190" s="3">
        <v>4971</v>
      </c>
      <c r="BS190" s="3">
        <v>18959</v>
      </c>
      <c r="BT190" s="5">
        <v>24104.28</v>
      </c>
      <c r="BU190" s="5">
        <v>2780.29</v>
      </c>
      <c r="BV190" s="3">
        <v>3000</v>
      </c>
      <c r="BW190" s="3">
        <v>0</v>
      </c>
      <c r="BX190" s="3">
        <v>0</v>
      </c>
      <c r="BY190" s="3">
        <v>0</v>
      </c>
      <c r="BZ190" s="3">
        <v>0</v>
      </c>
      <c r="CA190" s="3">
        <v>0</v>
      </c>
      <c r="CB190" s="3">
        <v>0</v>
      </c>
      <c r="CC190" s="5">
        <v>1317649.4</v>
      </c>
      <c r="CD190" s="3">
        <v>1882980</v>
      </c>
      <c r="CE190" s="5">
        <v>1597311.62</v>
      </c>
      <c r="CF190" s="5">
        <v>2178385.28</v>
      </c>
      <c r="CG190" s="5">
        <v>1192380.34</v>
      </c>
      <c r="CH190" s="3">
        <v>959958</v>
      </c>
      <c r="CI190" s="3">
        <v>1597075</v>
      </c>
      <c r="CJ190" s="3">
        <v>0</v>
      </c>
      <c r="CK190" s="3">
        <v>0</v>
      </c>
      <c r="CL190" s="3">
        <v>0</v>
      </c>
      <c r="CM190" s="3">
        <v>0</v>
      </c>
      <c r="CN190" s="3">
        <v>0</v>
      </c>
      <c r="CO190" s="3">
        <v>0</v>
      </c>
      <c r="CP190" s="3">
        <v>0</v>
      </c>
      <c r="CQ190" s="3">
        <v>0</v>
      </c>
      <c r="CR190" s="3">
        <v>0</v>
      </c>
      <c r="CS190" s="3">
        <v>0</v>
      </c>
      <c r="CT190" s="3">
        <v>0</v>
      </c>
      <c r="CU190" s="3">
        <v>1597075</v>
      </c>
      <c r="CV190" s="3">
        <v>0</v>
      </c>
      <c r="CW190" s="5">
        <v>8850517.55</v>
      </c>
      <c r="CX190" s="5">
        <v>7316930.28</v>
      </c>
      <c r="CY190" s="5">
        <v>2463350.58</v>
      </c>
      <c r="CZ190" s="5">
        <v>2382330.44</v>
      </c>
      <c r="DA190" s="5">
        <v>326989.46</v>
      </c>
      <c r="DB190" s="5">
        <v>329233.73</v>
      </c>
      <c r="DC190" s="5">
        <v>223452.59</v>
      </c>
      <c r="DD190" s="5">
        <v>232814.12</v>
      </c>
      <c r="DE190" s="3">
        <v>0</v>
      </c>
      <c r="DF190" s="3">
        <v>0</v>
      </c>
      <c r="DG190" s="5">
        <v>252565.93</v>
      </c>
      <c r="DH190" s="5">
        <v>239050.73</v>
      </c>
      <c r="DI190" s="5">
        <v>53846.06</v>
      </c>
      <c r="DJ190" s="5">
        <v>54426.15</v>
      </c>
      <c r="DK190" s="5">
        <v>3320204.62</v>
      </c>
      <c r="DL190" s="5">
        <v>3237855.17</v>
      </c>
      <c r="DM190" s="5">
        <v>140594.77</v>
      </c>
      <c r="DN190" s="5">
        <v>156465.86</v>
      </c>
      <c r="DO190" s="5">
        <v>95069.48</v>
      </c>
      <c r="DP190" s="5">
        <v>125937.51</v>
      </c>
      <c r="DQ190" s="5">
        <v>1968405.59</v>
      </c>
      <c r="DR190" s="5">
        <v>670136.08</v>
      </c>
      <c r="DS190" s="5">
        <v>259915.35</v>
      </c>
      <c r="DT190" s="5">
        <v>382299.2</v>
      </c>
      <c r="DU190" s="3">
        <v>0</v>
      </c>
      <c r="DV190" s="3">
        <v>10000</v>
      </c>
      <c r="DW190" s="5">
        <v>2463985.19</v>
      </c>
      <c r="DX190" s="5">
        <v>1344838.65</v>
      </c>
      <c r="DY190" s="5">
        <v>147396.45</v>
      </c>
      <c r="DZ190" s="5">
        <v>182526.27</v>
      </c>
      <c r="EA190" s="5">
        <v>275205.94</v>
      </c>
      <c r="EB190" s="5">
        <v>468099.62</v>
      </c>
      <c r="EC190" s="5">
        <v>226300.26</v>
      </c>
      <c r="ED190" s="5">
        <v>246954.68</v>
      </c>
      <c r="EE190" s="5">
        <v>648902.65</v>
      </c>
      <c r="EF190" s="5">
        <v>897580.57</v>
      </c>
      <c r="EG190" s="5">
        <v>262184.35</v>
      </c>
      <c r="EH190" s="5">
        <v>281016.28</v>
      </c>
      <c r="EI190" s="3">
        <v>0</v>
      </c>
      <c r="EJ190" s="3">
        <v>0</v>
      </c>
      <c r="EK190" s="3">
        <v>0</v>
      </c>
      <c r="EL190" s="3">
        <v>3000</v>
      </c>
      <c r="EM190" s="3">
        <v>0</v>
      </c>
      <c r="EN190" s="3">
        <v>0</v>
      </c>
      <c r="EO190" s="5">
        <v>262184.35</v>
      </c>
      <c r="EP190" s="5">
        <v>284016.28</v>
      </c>
      <c r="EQ190" s="5">
        <v>100782.22</v>
      </c>
      <c r="ER190" s="3">
        <v>1796750</v>
      </c>
      <c r="ES190" s="5">
        <v>264392.17</v>
      </c>
      <c r="ET190" s="5">
        <v>325748.5</v>
      </c>
      <c r="EU190" s="5">
        <v>61319.01</v>
      </c>
      <c r="EV190" s="3">
        <v>0</v>
      </c>
      <c r="EW190" s="3">
        <v>0</v>
      </c>
      <c r="EX190" s="3">
        <v>0</v>
      </c>
      <c r="EY190" s="3">
        <v>0</v>
      </c>
      <c r="EZ190" s="3">
        <v>0</v>
      </c>
      <c r="FA190" s="5">
        <v>7121770.21</v>
      </c>
      <c r="FB190" s="5">
        <v>7886789.17</v>
      </c>
      <c r="FC190" s="5">
        <v>222051.49</v>
      </c>
      <c r="FD190" s="5">
        <v>2042663.41</v>
      </c>
      <c r="FE190" s="5">
        <v>264392.17</v>
      </c>
      <c r="FF190" s="5">
        <v>325748.5</v>
      </c>
      <c r="FG190" s="5">
        <v>6635326.55</v>
      </c>
      <c r="FH190" s="5">
        <v>5518377.26</v>
      </c>
      <c r="FI190" s="5">
        <v>424276.07</v>
      </c>
      <c r="FJ190" s="4"/>
      <c r="FK190" s="5">
        <v>6211050.48</v>
      </c>
      <c r="FL190" s="4"/>
      <c r="FM190" s="3">
        <v>9588</v>
      </c>
      <c r="FN190" s="4"/>
      <c r="FO190" s="5">
        <v>56.07</v>
      </c>
      <c r="FP190" s="4"/>
      <c r="FQ190" s="3">
        <v>40078</v>
      </c>
      <c r="FR190" s="4"/>
      <c r="FS190" s="5">
        <v>60.1</v>
      </c>
      <c r="FT190" s="4"/>
      <c r="FU190" s="3">
        <v>41443</v>
      </c>
      <c r="FV190" s="4"/>
      <c r="FW190" s="5">
        <v>1341943.07</v>
      </c>
      <c r="FX190" s="4"/>
      <c r="FY190" s="3">
        <v>108366</v>
      </c>
      <c r="FZ190" s="4"/>
      <c r="GA190" s="3">
        <v>0</v>
      </c>
      <c r="GB190" s="4"/>
      <c r="GC190" s="5">
        <v>1233577.07</v>
      </c>
      <c r="GD190" s="4"/>
      <c r="GE190" s="5">
        <v>1468794.71</v>
      </c>
      <c r="GF190" s="4"/>
      <c r="GG190" s="3">
        <v>0</v>
      </c>
      <c r="GH190" s="4"/>
      <c r="GI190" s="4"/>
      <c r="GJ190" s="4"/>
    </row>
    <row r="191" spans="1:192" ht="12.75">
      <c r="A191" s="2" t="s">
        <v>367</v>
      </c>
      <c r="B191" s="2" t="s">
        <v>368</v>
      </c>
      <c r="C191" s="3">
        <v>63</v>
      </c>
      <c r="D191" s="4"/>
      <c r="E191" s="5">
        <v>1437.22</v>
      </c>
      <c r="F191" s="4"/>
      <c r="G191" s="31">
        <v>0.4</v>
      </c>
      <c r="H191" s="4"/>
      <c r="I191" s="5">
        <v>1494.83</v>
      </c>
      <c r="J191" s="4"/>
      <c r="K191" s="5">
        <v>1386.52</v>
      </c>
      <c r="L191" s="4"/>
      <c r="M191" s="3">
        <v>57786279</v>
      </c>
      <c r="N191" s="4"/>
      <c r="O191" s="24">
        <v>25</v>
      </c>
      <c r="P191" s="25"/>
      <c r="Q191" s="24">
        <v>25</v>
      </c>
      <c r="R191" s="25"/>
      <c r="S191" s="24">
        <v>0</v>
      </c>
      <c r="T191" s="25"/>
      <c r="U191" s="24">
        <v>0</v>
      </c>
      <c r="V191" s="25"/>
      <c r="W191" s="24">
        <v>20.2</v>
      </c>
      <c r="X191" s="25"/>
      <c r="Y191" s="24">
        <v>45.2</v>
      </c>
      <c r="Z191" s="25"/>
      <c r="AA191" s="5">
        <v>12928076.74</v>
      </c>
      <c r="AB191" s="4"/>
      <c r="AC191" s="5">
        <v>2216384.4</v>
      </c>
      <c r="AD191" s="3">
        <v>3460000</v>
      </c>
      <c r="AE191" s="5">
        <v>770645.46</v>
      </c>
      <c r="AF191" s="3">
        <v>345200</v>
      </c>
      <c r="AG191" s="5">
        <v>1015.94</v>
      </c>
      <c r="AH191" s="3">
        <v>0</v>
      </c>
      <c r="AI191" s="3">
        <v>6603537</v>
      </c>
      <c r="AJ191" s="3">
        <v>7149156</v>
      </c>
      <c r="AK191" s="3">
        <v>0</v>
      </c>
      <c r="AL191" s="3">
        <v>76445</v>
      </c>
      <c r="AM191" s="3">
        <v>0</v>
      </c>
      <c r="AN191" s="3">
        <v>0</v>
      </c>
      <c r="AO191" s="3">
        <v>664578</v>
      </c>
      <c r="AP191" s="3">
        <v>210000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101732</v>
      </c>
      <c r="AX191" s="3">
        <v>90428</v>
      </c>
      <c r="AY191" s="3">
        <v>350</v>
      </c>
      <c r="AZ191" s="3">
        <v>0</v>
      </c>
      <c r="BA191" s="5">
        <v>10358242.8</v>
      </c>
      <c r="BB191" s="3">
        <v>11331229</v>
      </c>
      <c r="BC191" s="3">
        <v>0</v>
      </c>
      <c r="BD191" s="3">
        <v>0</v>
      </c>
      <c r="BE191" s="3">
        <v>57166</v>
      </c>
      <c r="BF191" s="3">
        <v>61921</v>
      </c>
      <c r="BG191" s="5">
        <v>37556.55</v>
      </c>
      <c r="BH191" s="3">
        <v>10400</v>
      </c>
      <c r="BI191" s="3">
        <v>2700</v>
      </c>
      <c r="BJ191" s="3">
        <v>0</v>
      </c>
      <c r="BK191" s="3">
        <v>17128</v>
      </c>
      <c r="BL191" s="3">
        <v>48512</v>
      </c>
      <c r="BM191" s="3">
        <v>1560</v>
      </c>
      <c r="BN191" s="3">
        <v>0</v>
      </c>
      <c r="BO191" s="3">
        <v>301666</v>
      </c>
      <c r="BP191" s="3">
        <v>319307</v>
      </c>
      <c r="BQ191" s="3">
        <v>56204</v>
      </c>
      <c r="BR191" s="3">
        <v>0</v>
      </c>
      <c r="BS191" s="5">
        <v>96164.65</v>
      </c>
      <c r="BT191" s="3">
        <v>36563</v>
      </c>
      <c r="BU191" s="5">
        <v>4585.94</v>
      </c>
      <c r="BV191" s="3">
        <v>5000</v>
      </c>
      <c r="BW191" s="3">
        <v>0</v>
      </c>
      <c r="BX191" s="3">
        <v>0</v>
      </c>
      <c r="BY191" s="3">
        <v>0</v>
      </c>
      <c r="BZ191" s="3">
        <v>0</v>
      </c>
      <c r="CA191" s="3">
        <v>0</v>
      </c>
      <c r="CB191" s="3">
        <v>0</v>
      </c>
      <c r="CC191" s="5">
        <v>1750840.21</v>
      </c>
      <c r="CD191" s="3">
        <v>3121204</v>
      </c>
      <c r="CE191" s="5">
        <v>2325571.35</v>
      </c>
      <c r="CF191" s="3">
        <v>3602907</v>
      </c>
      <c r="CG191" s="5">
        <v>1012734.42</v>
      </c>
      <c r="CH191" s="3">
        <v>1052370</v>
      </c>
      <c r="CI191" s="3">
        <v>0</v>
      </c>
      <c r="CJ191" s="3">
        <v>4760</v>
      </c>
      <c r="CK191" s="3">
        <v>0</v>
      </c>
      <c r="CL191" s="3">
        <v>0</v>
      </c>
      <c r="CM191" s="3">
        <v>0</v>
      </c>
      <c r="CN191" s="3">
        <v>0</v>
      </c>
      <c r="CO191" s="3">
        <v>0</v>
      </c>
      <c r="CP191" s="3">
        <v>0</v>
      </c>
      <c r="CQ191" s="3">
        <v>0</v>
      </c>
      <c r="CR191" s="3">
        <v>0</v>
      </c>
      <c r="CS191" s="3">
        <v>0</v>
      </c>
      <c r="CT191" s="3">
        <v>0</v>
      </c>
      <c r="CU191" s="3">
        <v>0</v>
      </c>
      <c r="CV191" s="3">
        <v>4760</v>
      </c>
      <c r="CW191" s="5">
        <v>13696548.57</v>
      </c>
      <c r="CX191" s="3">
        <v>15991266</v>
      </c>
      <c r="CY191" s="5">
        <v>4745916.84</v>
      </c>
      <c r="CZ191" s="5">
        <v>4583313.35</v>
      </c>
      <c r="DA191" s="5">
        <v>710051.25</v>
      </c>
      <c r="DB191" s="3">
        <v>747575</v>
      </c>
      <c r="DC191" s="5">
        <v>365208.82</v>
      </c>
      <c r="DD191" s="5">
        <v>295099.76</v>
      </c>
      <c r="DE191" s="3">
        <v>0</v>
      </c>
      <c r="DF191" s="3">
        <v>0</v>
      </c>
      <c r="DG191" s="5">
        <v>282893.34</v>
      </c>
      <c r="DH191" s="5">
        <v>348208.15</v>
      </c>
      <c r="DI191" s="5">
        <v>616513.74</v>
      </c>
      <c r="DJ191" s="5">
        <v>838112.43</v>
      </c>
      <c r="DK191" s="5">
        <v>6720583.99</v>
      </c>
      <c r="DL191" s="5">
        <v>6812308.69</v>
      </c>
      <c r="DM191" s="5">
        <v>226946.56</v>
      </c>
      <c r="DN191" s="5">
        <v>246576.97</v>
      </c>
      <c r="DO191" s="5">
        <v>127832.94</v>
      </c>
      <c r="DP191" s="5">
        <v>148854.53</v>
      </c>
      <c r="DQ191" s="5">
        <v>1091242.13</v>
      </c>
      <c r="DR191" s="5">
        <v>1232009.84</v>
      </c>
      <c r="DS191" s="5">
        <v>367269.84</v>
      </c>
      <c r="DT191" s="5">
        <v>408732.51</v>
      </c>
      <c r="DU191" s="5">
        <v>8832.42</v>
      </c>
      <c r="DV191" s="3">
        <v>20000</v>
      </c>
      <c r="DW191" s="5">
        <v>1822123.89</v>
      </c>
      <c r="DX191" s="5">
        <v>2056173.85</v>
      </c>
      <c r="DY191" s="5">
        <v>462488.65</v>
      </c>
      <c r="DZ191" s="5">
        <v>459381.8</v>
      </c>
      <c r="EA191" s="5">
        <v>591063.93</v>
      </c>
      <c r="EB191" s="5">
        <v>747849.01</v>
      </c>
      <c r="EC191" s="5">
        <v>499145.08</v>
      </c>
      <c r="ED191" s="5">
        <v>575592.94</v>
      </c>
      <c r="EE191" s="5">
        <v>1552697.66</v>
      </c>
      <c r="EF191" s="5">
        <v>1782823.75</v>
      </c>
      <c r="EG191" s="5">
        <v>542192.84</v>
      </c>
      <c r="EH191" s="3">
        <v>571506</v>
      </c>
      <c r="EI191" s="3">
        <v>0</v>
      </c>
      <c r="EJ191" s="3">
        <v>0</v>
      </c>
      <c r="EK191" s="3">
        <v>205</v>
      </c>
      <c r="EL191" s="5">
        <v>702.26</v>
      </c>
      <c r="EM191" s="3">
        <v>0</v>
      </c>
      <c r="EN191" s="3">
        <v>0</v>
      </c>
      <c r="EO191" s="5">
        <v>542397.84</v>
      </c>
      <c r="EP191" s="5">
        <v>572208.26</v>
      </c>
      <c r="EQ191" s="5">
        <v>3768146.42</v>
      </c>
      <c r="ER191" s="3">
        <v>5276000</v>
      </c>
      <c r="ES191" s="5">
        <v>881791.6</v>
      </c>
      <c r="ET191" s="5">
        <v>872572.75</v>
      </c>
      <c r="EU191" s="5">
        <v>81434.5</v>
      </c>
      <c r="EV191" s="3">
        <v>0</v>
      </c>
      <c r="EW191" s="3">
        <v>0</v>
      </c>
      <c r="EX191" s="3">
        <v>0</v>
      </c>
      <c r="EY191" s="5">
        <v>9296.33</v>
      </c>
      <c r="EZ191" s="3">
        <v>0</v>
      </c>
      <c r="FA191" s="5">
        <v>15378472.23</v>
      </c>
      <c r="FB191" s="5">
        <v>17372087.3</v>
      </c>
      <c r="FC191" s="5">
        <v>4085834.87</v>
      </c>
      <c r="FD191" s="3">
        <v>5564215</v>
      </c>
      <c r="FE191" s="5">
        <v>881791.6</v>
      </c>
      <c r="FF191" s="5">
        <v>872572.75</v>
      </c>
      <c r="FG191" s="5">
        <v>10410845.76</v>
      </c>
      <c r="FH191" s="5">
        <v>10935299.55</v>
      </c>
      <c r="FI191" s="5">
        <v>833690.84</v>
      </c>
      <c r="FJ191" s="4"/>
      <c r="FK191" s="5">
        <v>9577154.92</v>
      </c>
      <c r="FL191" s="4"/>
      <c r="FM191" s="3">
        <v>6663</v>
      </c>
      <c r="FN191" s="4"/>
      <c r="FO191" s="5">
        <v>108.86</v>
      </c>
      <c r="FP191" s="4"/>
      <c r="FQ191" s="3">
        <v>40898</v>
      </c>
      <c r="FR191" s="4"/>
      <c r="FS191" s="5">
        <v>114.5</v>
      </c>
      <c r="FT191" s="4"/>
      <c r="FU191" s="3">
        <v>42382</v>
      </c>
      <c r="FV191" s="4"/>
      <c r="FW191" s="5">
        <v>1916646.32</v>
      </c>
      <c r="FX191" s="4"/>
      <c r="FY191" s="5">
        <v>12128.38</v>
      </c>
      <c r="FZ191" s="4"/>
      <c r="GA191" s="5">
        <v>74231.54</v>
      </c>
      <c r="GB191" s="4"/>
      <c r="GC191" s="5">
        <v>1830286.4</v>
      </c>
      <c r="GD191" s="4"/>
      <c r="GE191" s="5">
        <v>2025358.61</v>
      </c>
      <c r="GF191" s="4"/>
      <c r="GG191" s="3">
        <v>0</v>
      </c>
      <c r="GH191" s="4"/>
      <c r="GI191" s="4"/>
      <c r="GJ191" s="4"/>
    </row>
    <row r="192" spans="1:192" ht="12.75">
      <c r="A192" s="2" t="s">
        <v>369</v>
      </c>
      <c r="B192" s="2" t="s">
        <v>370</v>
      </c>
      <c r="C192" s="3">
        <v>96</v>
      </c>
      <c r="D192" s="4"/>
      <c r="E192" s="5">
        <v>4796.58</v>
      </c>
      <c r="F192" s="4"/>
      <c r="G192" s="31">
        <v>-0.02</v>
      </c>
      <c r="H192" s="4"/>
      <c r="I192" s="5">
        <v>5041.8</v>
      </c>
      <c r="J192" s="4"/>
      <c r="K192" s="5">
        <v>5112.58</v>
      </c>
      <c r="L192" s="4"/>
      <c r="M192" s="3">
        <v>666768072</v>
      </c>
      <c r="N192" s="4"/>
      <c r="O192" s="24">
        <v>25</v>
      </c>
      <c r="P192" s="25"/>
      <c r="Q192" s="24">
        <v>25</v>
      </c>
      <c r="R192" s="25"/>
      <c r="S192" s="24">
        <v>0</v>
      </c>
      <c r="T192" s="25"/>
      <c r="U192" s="24">
        <v>1.4</v>
      </c>
      <c r="V192" s="25"/>
      <c r="W192" s="24">
        <v>7.5</v>
      </c>
      <c r="X192" s="25"/>
      <c r="Y192" s="24">
        <v>33.9</v>
      </c>
      <c r="Z192" s="25"/>
      <c r="AA192" s="3">
        <v>17197984</v>
      </c>
      <c r="AB192" s="4"/>
      <c r="AC192" s="5">
        <v>21045707.13</v>
      </c>
      <c r="AD192" s="3">
        <v>21447000</v>
      </c>
      <c r="AE192" s="5">
        <v>2421084.62</v>
      </c>
      <c r="AF192" s="3">
        <v>1717896</v>
      </c>
      <c r="AG192" s="5">
        <v>2663.73</v>
      </c>
      <c r="AH192" s="3">
        <v>2600</v>
      </c>
      <c r="AI192" s="3">
        <v>13713416</v>
      </c>
      <c r="AJ192" s="3">
        <v>12589888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350</v>
      </c>
      <c r="BA192" s="5">
        <v>37182871.48</v>
      </c>
      <c r="BB192" s="3">
        <v>35757734</v>
      </c>
      <c r="BC192" s="5">
        <v>443249.11</v>
      </c>
      <c r="BD192" s="3">
        <v>437816</v>
      </c>
      <c r="BE192" s="3">
        <v>210792</v>
      </c>
      <c r="BF192" s="3">
        <v>209133</v>
      </c>
      <c r="BG192" s="5">
        <v>70466.22</v>
      </c>
      <c r="BH192" s="3">
        <v>33800</v>
      </c>
      <c r="BI192" s="3">
        <v>3700</v>
      </c>
      <c r="BJ192" s="3">
        <v>0</v>
      </c>
      <c r="BK192" s="3">
        <v>211965</v>
      </c>
      <c r="BL192" s="3">
        <v>227569</v>
      </c>
      <c r="BM192" s="3">
        <v>48945</v>
      </c>
      <c r="BN192" s="3">
        <v>75902</v>
      </c>
      <c r="BO192" s="3">
        <v>1270560</v>
      </c>
      <c r="BP192" s="3">
        <v>1264304</v>
      </c>
      <c r="BQ192" s="3">
        <v>426909</v>
      </c>
      <c r="BR192" s="3">
        <v>336582</v>
      </c>
      <c r="BS192" s="5">
        <v>1066405.28</v>
      </c>
      <c r="BT192" s="3">
        <v>1022437</v>
      </c>
      <c r="BU192" s="5">
        <v>16819.68</v>
      </c>
      <c r="BV192" s="3">
        <v>17000</v>
      </c>
      <c r="BW192" s="3">
        <v>27341</v>
      </c>
      <c r="BX192" s="3">
        <v>0</v>
      </c>
      <c r="BY192" s="3">
        <v>0</v>
      </c>
      <c r="BZ192" s="3">
        <v>0</v>
      </c>
      <c r="CA192" s="3">
        <v>0</v>
      </c>
      <c r="CB192" s="3">
        <v>0</v>
      </c>
      <c r="CC192" s="3">
        <v>0</v>
      </c>
      <c r="CD192" s="3">
        <v>28732</v>
      </c>
      <c r="CE192" s="5">
        <v>3797152.29</v>
      </c>
      <c r="CF192" s="3">
        <v>3653275</v>
      </c>
      <c r="CG192" s="5">
        <v>4603548.64</v>
      </c>
      <c r="CH192" s="3">
        <v>4072562</v>
      </c>
      <c r="CI192" s="5">
        <v>631520.68</v>
      </c>
      <c r="CJ192" s="3">
        <v>0</v>
      </c>
      <c r="CK192" s="3">
        <v>0</v>
      </c>
      <c r="CL192" s="3">
        <v>0</v>
      </c>
      <c r="CM192" s="3">
        <v>3740</v>
      </c>
      <c r="CN192" s="3">
        <v>0</v>
      </c>
      <c r="CO192" s="5">
        <v>58645.15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5">
        <v>693905.83</v>
      </c>
      <c r="CV192" s="3">
        <v>0</v>
      </c>
      <c r="CW192" s="5">
        <v>46277478.24</v>
      </c>
      <c r="CX192" s="3">
        <v>43483571</v>
      </c>
      <c r="CY192" s="5">
        <v>17195187.54</v>
      </c>
      <c r="CZ192" s="3">
        <v>16411366</v>
      </c>
      <c r="DA192" s="3">
        <v>2390984</v>
      </c>
      <c r="DB192" s="3">
        <v>2880778</v>
      </c>
      <c r="DC192" s="5">
        <v>1881468.29</v>
      </c>
      <c r="DD192" s="3">
        <v>2223412</v>
      </c>
      <c r="DE192" s="5">
        <v>648273.37</v>
      </c>
      <c r="DF192" s="3">
        <v>647201</v>
      </c>
      <c r="DG192" s="5">
        <v>1156282.02</v>
      </c>
      <c r="DH192" s="3">
        <v>1354281</v>
      </c>
      <c r="DI192" s="5">
        <v>2263188.19</v>
      </c>
      <c r="DJ192" s="3">
        <v>2458358</v>
      </c>
      <c r="DK192" s="5">
        <v>25535383.41</v>
      </c>
      <c r="DL192" s="3">
        <v>25975396</v>
      </c>
      <c r="DM192" s="5">
        <v>736937.55</v>
      </c>
      <c r="DN192" s="3">
        <v>653974</v>
      </c>
      <c r="DO192" s="5">
        <v>1087929.17</v>
      </c>
      <c r="DP192" s="3">
        <v>1421385</v>
      </c>
      <c r="DQ192" s="5">
        <v>5462174.48</v>
      </c>
      <c r="DR192" s="3">
        <v>4793415</v>
      </c>
      <c r="DS192" s="5">
        <v>1370638.72</v>
      </c>
      <c r="DT192" s="3">
        <v>1583907</v>
      </c>
      <c r="DU192" s="5">
        <v>137173.79</v>
      </c>
      <c r="DV192" s="3">
        <v>96500</v>
      </c>
      <c r="DW192" s="5">
        <v>8794853.71</v>
      </c>
      <c r="DX192" s="3">
        <v>8549181</v>
      </c>
      <c r="DY192" s="5">
        <v>2269960.65</v>
      </c>
      <c r="DZ192" s="3">
        <v>1850371</v>
      </c>
      <c r="EA192" s="5">
        <v>3081764.24</v>
      </c>
      <c r="EB192" s="5">
        <v>3339396.25</v>
      </c>
      <c r="EC192" s="5">
        <v>2268447.32</v>
      </c>
      <c r="ED192" s="5">
        <v>2278807.28</v>
      </c>
      <c r="EE192" s="5">
        <v>7620172.21</v>
      </c>
      <c r="EF192" s="5">
        <v>7468574.53</v>
      </c>
      <c r="EG192" s="5">
        <v>2168445.39</v>
      </c>
      <c r="EH192" s="3">
        <v>2119954</v>
      </c>
      <c r="EI192" s="3">
        <v>0</v>
      </c>
      <c r="EJ192" s="3">
        <v>0</v>
      </c>
      <c r="EK192" s="5">
        <v>72143.64</v>
      </c>
      <c r="EL192" s="3">
        <v>97733</v>
      </c>
      <c r="EM192" s="5">
        <v>20716.31</v>
      </c>
      <c r="EN192" s="3">
        <v>33664</v>
      </c>
      <c r="EO192" s="5">
        <v>2261305.34</v>
      </c>
      <c r="EP192" s="3">
        <v>2251351</v>
      </c>
      <c r="EQ192" s="5">
        <v>953191.74</v>
      </c>
      <c r="ER192" s="3">
        <v>63419</v>
      </c>
      <c r="ES192" s="5">
        <v>2226321.52</v>
      </c>
      <c r="ET192" s="3">
        <v>2377700</v>
      </c>
      <c r="EU192" s="3">
        <v>0</v>
      </c>
      <c r="EV192" s="3">
        <v>0</v>
      </c>
      <c r="EW192" s="3">
        <v>0</v>
      </c>
      <c r="EX192" s="3">
        <v>0</v>
      </c>
      <c r="EY192" s="5">
        <v>154.94</v>
      </c>
      <c r="EZ192" s="3">
        <v>0</v>
      </c>
      <c r="FA192" s="5">
        <v>47391382.87</v>
      </c>
      <c r="FB192" s="5">
        <v>46685621.53</v>
      </c>
      <c r="FC192" s="5">
        <v>1960839.38</v>
      </c>
      <c r="FD192" s="5">
        <v>1254926.28</v>
      </c>
      <c r="FE192" s="5">
        <v>2226321.52</v>
      </c>
      <c r="FF192" s="3">
        <v>2377700</v>
      </c>
      <c r="FG192" s="5">
        <v>43204221.97</v>
      </c>
      <c r="FH192" s="5">
        <v>43052995.25</v>
      </c>
      <c r="FI192" s="5">
        <v>3353434.91</v>
      </c>
      <c r="FJ192" s="4"/>
      <c r="FK192" s="5">
        <v>39850787.06</v>
      </c>
      <c r="FL192" s="4"/>
      <c r="FM192" s="3">
        <v>8308</v>
      </c>
      <c r="FN192" s="4"/>
      <c r="FO192" s="5">
        <v>379.01</v>
      </c>
      <c r="FP192" s="4"/>
      <c r="FQ192" s="3">
        <v>43398</v>
      </c>
      <c r="FR192" s="4"/>
      <c r="FS192" s="5">
        <v>416.91</v>
      </c>
      <c r="FT192" s="4"/>
      <c r="FU192" s="3">
        <v>45428</v>
      </c>
      <c r="FV192" s="4"/>
      <c r="FW192" s="5">
        <v>5239018.04</v>
      </c>
      <c r="FX192" s="4"/>
      <c r="FY192" s="5">
        <v>52489.58</v>
      </c>
      <c r="FZ192" s="4"/>
      <c r="GA192" s="3">
        <v>0</v>
      </c>
      <c r="GB192" s="4"/>
      <c r="GC192" s="5">
        <v>5186528.46</v>
      </c>
      <c r="GD192" s="4"/>
      <c r="GE192" s="5">
        <v>588773.24</v>
      </c>
      <c r="GF192" s="4"/>
      <c r="GG192" s="3">
        <v>553558</v>
      </c>
      <c r="GH192" s="4"/>
      <c r="GI192" s="4"/>
      <c r="GJ192" s="4"/>
    </row>
    <row r="193" spans="1:192" ht="12.75">
      <c r="A193" s="2" t="s">
        <v>371</v>
      </c>
      <c r="B193" s="2" t="s">
        <v>372</v>
      </c>
      <c r="C193" s="3">
        <v>227</v>
      </c>
      <c r="D193" s="4"/>
      <c r="E193" s="5">
        <v>627.85</v>
      </c>
      <c r="F193" s="4"/>
      <c r="G193" s="31">
        <v>-0.06</v>
      </c>
      <c r="H193" s="4"/>
      <c r="I193" s="5">
        <v>660.06</v>
      </c>
      <c r="J193" s="4"/>
      <c r="K193" s="5">
        <v>631.34</v>
      </c>
      <c r="L193" s="4"/>
      <c r="M193" s="3">
        <v>39704013</v>
      </c>
      <c r="N193" s="4"/>
      <c r="O193" s="24">
        <v>25</v>
      </c>
      <c r="P193" s="25"/>
      <c r="Q193" s="24">
        <v>25</v>
      </c>
      <c r="R193" s="25"/>
      <c r="S193" s="24">
        <v>0</v>
      </c>
      <c r="T193" s="25"/>
      <c r="U193" s="24">
        <v>0</v>
      </c>
      <c r="V193" s="25"/>
      <c r="W193" s="24">
        <v>5</v>
      </c>
      <c r="X193" s="25"/>
      <c r="Y193" s="24">
        <v>30</v>
      </c>
      <c r="Z193" s="25"/>
      <c r="AA193" s="3">
        <v>1230000</v>
      </c>
      <c r="AB193" s="4"/>
      <c r="AC193" s="5">
        <v>1122983.71</v>
      </c>
      <c r="AD193" s="3">
        <v>1183797</v>
      </c>
      <c r="AE193" s="5">
        <v>368930.8</v>
      </c>
      <c r="AF193" s="3">
        <v>211100</v>
      </c>
      <c r="AG193" s="3">
        <v>0</v>
      </c>
      <c r="AH193" s="3">
        <v>3200</v>
      </c>
      <c r="AI193" s="3">
        <v>2574618</v>
      </c>
      <c r="AJ193" s="3">
        <v>2769326</v>
      </c>
      <c r="AK193" s="3">
        <v>0</v>
      </c>
      <c r="AL193" s="3">
        <v>33608</v>
      </c>
      <c r="AM193" s="3">
        <v>0</v>
      </c>
      <c r="AN193" s="3">
        <v>0</v>
      </c>
      <c r="AO193" s="3">
        <v>154440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5">
        <v>4220972.51</v>
      </c>
      <c r="BB193" s="3">
        <v>4201031</v>
      </c>
      <c r="BC193" s="3">
        <v>190000</v>
      </c>
      <c r="BD193" s="3">
        <v>190000</v>
      </c>
      <c r="BE193" s="3">
        <v>26030</v>
      </c>
      <c r="BF193" s="3">
        <v>27222</v>
      </c>
      <c r="BG193" s="5">
        <v>16363.82</v>
      </c>
      <c r="BH193" s="3">
        <v>14482</v>
      </c>
      <c r="BI193" s="3">
        <v>100</v>
      </c>
      <c r="BJ193" s="3">
        <v>0</v>
      </c>
      <c r="BK193" s="3">
        <v>2795</v>
      </c>
      <c r="BL193" s="3">
        <v>10645</v>
      </c>
      <c r="BM193" s="3">
        <v>0</v>
      </c>
      <c r="BN193" s="3">
        <v>0</v>
      </c>
      <c r="BO193" s="3">
        <v>156960</v>
      </c>
      <c r="BP193" s="3">
        <v>174592</v>
      </c>
      <c r="BQ193" s="3">
        <v>5234</v>
      </c>
      <c r="BR193" s="3">
        <v>4000</v>
      </c>
      <c r="BS193" s="3">
        <v>0</v>
      </c>
      <c r="BT193" s="3">
        <v>0</v>
      </c>
      <c r="BU193" s="5">
        <v>2380.84</v>
      </c>
      <c r="BV193" s="3">
        <v>4000</v>
      </c>
      <c r="BW193" s="3">
        <v>27327</v>
      </c>
      <c r="BX193" s="3">
        <v>0</v>
      </c>
      <c r="BY193" s="3">
        <v>130964</v>
      </c>
      <c r="BZ193" s="3">
        <v>247630</v>
      </c>
      <c r="CA193" s="3">
        <v>0</v>
      </c>
      <c r="CB193" s="3">
        <v>0</v>
      </c>
      <c r="CC193" s="5">
        <v>252076.88</v>
      </c>
      <c r="CD193" s="3">
        <v>25491</v>
      </c>
      <c r="CE193" s="5">
        <v>810231.54</v>
      </c>
      <c r="CF193" s="3">
        <v>698062</v>
      </c>
      <c r="CG193" s="5">
        <v>517863.84</v>
      </c>
      <c r="CH193" s="3">
        <v>548329</v>
      </c>
      <c r="CI193" s="3">
        <v>0</v>
      </c>
      <c r="CJ193" s="3">
        <v>0</v>
      </c>
      <c r="CK193" s="3">
        <v>0</v>
      </c>
      <c r="CL193" s="3">
        <v>0</v>
      </c>
      <c r="CM193" s="3">
        <v>0</v>
      </c>
      <c r="CN193" s="3">
        <v>0</v>
      </c>
      <c r="CO193" s="3">
        <v>0</v>
      </c>
      <c r="CP193" s="3">
        <v>0</v>
      </c>
      <c r="CQ193" s="3">
        <v>200000</v>
      </c>
      <c r="CR193" s="3">
        <v>0</v>
      </c>
      <c r="CS193" s="3">
        <v>0</v>
      </c>
      <c r="CT193" s="3">
        <v>0</v>
      </c>
      <c r="CU193" s="3">
        <v>200000</v>
      </c>
      <c r="CV193" s="3">
        <v>0</v>
      </c>
      <c r="CW193" s="5">
        <v>5749067.89</v>
      </c>
      <c r="CX193" s="3">
        <v>5447422</v>
      </c>
      <c r="CY193" s="5">
        <v>2142045.72</v>
      </c>
      <c r="CZ193" s="5">
        <v>2285194.51</v>
      </c>
      <c r="DA193" s="5">
        <v>327606.19</v>
      </c>
      <c r="DB193" s="5">
        <v>327293.43</v>
      </c>
      <c r="DC193" s="5">
        <v>219240.94</v>
      </c>
      <c r="DD193" s="5">
        <v>220187.33</v>
      </c>
      <c r="DE193" s="5">
        <v>178498.4</v>
      </c>
      <c r="DF193" s="5">
        <v>211363.8</v>
      </c>
      <c r="DG193" s="5">
        <v>145935.6</v>
      </c>
      <c r="DH193" s="5">
        <v>169289.16</v>
      </c>
      <c r="DI193" s="5">
        <v>283320.35</v>
      </c>
      <c r="DJ193" s="5">
        <v>290461.44</v>
      </c>
      <c r="DK193" s="5">
        <v>3296647.2</v>
      </c>
      <c r="DL193" s="5">
        <v>3503789.67</v>
      </c>
      <c r="DM193" s="5">
        <v>208086.46</v>
      </c>
      <c r="DN193" s="5">
        <v>335705.68</v>
      </c>
      <c r="DO193" s="5">
        <v>80148.31</v>
      </c>
      <c r="DP193" s="5">
        <v>85737.23</v>
      </c>
      <c r="DQ193" s="5">
        <v>595988.91</v>
      </c>
      <c r="DR193" s="5">
        <v>664353.22</v>
      </c>
      <c r="DS193" s="5">
        <v>257106.22</v>
      </c>
      <c r="DT193" s="5">
        <v>221209.56</v>
      </c>
      <c r="DU193" s="5">
        <v>6291.62</v>
      </c>
      <c r="DV193" s="3">
        <v>7500</v>
      </c>
      <c r="DW193" s="5">
        <v>1147621.52</v>
      </c>
      <c r="DX193" s="5">
        <v>1314505.69</v>
      </c>
      <c r="DY193" s="5">
        <v>165611.98</v>
      </c>
      <c r="DZ193" s="5">
        <v>165569.43</v>
      </c>
      <c r="EA193" s="5">
        <v>285818.51</v>
      </c>
      <c r="EB193" s="5">
        <v>352029.97</v>
      </c>
      <c r="EC193" s="5">
        <v>265564.9</v>
      </c>
      <c r="ED193" s="5">
        <v>265347.11</v>
      </c>
      <c r="EE193" s="5">
        <v>716995.39</v>
      </c>
      <c r="EF193" s="5">
        <v>782946.51</v>
      </c>
      <c r="EG193" s="5">
        <v>293353.38</v>
      </c>
      <c r="EH193" s="5">
        <v>405856.82</v>
      </c>
      <c r="EI193" s="3">
        <v>0</v>
      </c>
      <c r="EJ193" s="3">
        <v>0</v>
      </c>
      <c r="EK193" s="3">
        <v>0</v>
      </c>
      <c r="EL193" s="3">
        <v>500</v>
      </c>
      <c r="EM193" s="3">
        <v>0</v>
      </c>
      <c r="EN193" s="3">
        <v>0</v>
      </c>
      <c r="EO193" s="5">
        <v>293353.38</v>
      </c>
      <c r="EP193" s="5">
        <v>406356.82</v>
      </c>
      <c r="EQ193" s="5">
        <v>266707.91</v>
      </c>
      <c r="ER193" s="5">
        <v>129665.72</v>
      </c>
      <c r="ES193" s="5">
        <v>87662.5</v>
      </c>
      <c r="ET193" s="3">
        <v>86700</v>
      </c>
      <c r="EU193" s="3">
        <v>0</v>
      </c>
      <c r="EV193" s="3">
        <v>0</v>
      </c>
      <c r="EW193" s="3">
        <v>0</v>
      </c>
      <c r="EX193" s="3">
        <v>0</v>
      </c>
      <c r="EY193" s="3">
        <v>0</v>
      </c>
      <c r="EZ193" s="3">
        <v>0</v>
      </c>
      <c r="FA193" s="5">
        <v>5808987.9</v>
      </c>
      <c r="FB193" s="5">
        <v>6223964.41</v>
      </c>
      <c r="FC193" s="5">
        <v>455943.04</v>
      </c>
      <c r="FD193" s="3">
        <v>418570</v>
      </c>
      <c r="FE193" s="5">
        <v>87662.5</v>
      </c>
      <c r="FF193" s="3">
        <v>86700</v>
      </c>
      <c r="FG193" s="5">
        <v>5265382.36</v>
      </c>
      <c r="FH193" s="5">
        <v>5718694.41</v>
      </c>
      <c r="FI193" s="5">
        <v>723093.56</v>
      </c>
      <c r="FJ193" s="4"/>
      <c r="FK193" s="5">
        <v>4542288.8</v>
      </c>
      <c r="FL193" s="4"/>
      <c r="FM193" s="3">
        <v>7234</v>
      </c>
      <c r="FN193" s="4"/>
      <c r="FO193" s="5">
        <v>48.81</v>
      </c>
      <c r="FP193" s="4"/>
      <c r="FQ193" s="3">
        <v>40275</v>
      </c>
      <c r="FR193" s="4"/>
      <c r="FS193" s="5">
        <v>52.83</v>
      </c>
      <c r="FT193" s="4"/>
      <c r="FU193" s="3">
        <v>42567</v>
      </c>
      <c r="FV193" s="4"/>
      <c r="FW193" s="5">
        <v>3390974.18</v>
      </c>
      <c r="FX193" s="4"/>
      <c r="FY193" s="5">
        <v>71690.95</v>
      </c>
      <c r="FZ193" s="4"/>
      <c r="GA193" s="3">
        <v>0</v>
      </c>
      <c r="GB193" s="4"/>
      <c r="GC193" s="5">
        <v>3319283.23</v>
      </c>
      <c r="GD193" s="4"/>
      <c r="GE193" s="5">
        <v>170656.28</v>
      </c>
      <c r="GF193" s="4"/>
      <c r="GG193" s="3">
        <v>0</v>
      </c>
      <c r="GH193" s="4"/>
      <c r="GI193" s="4"/>
      <c r="GJ193" s="4"/>
    </row>
    <row r="194" spans="1:192" ht="12.75">
      <c r="A194" s="2" t="s">
        <v>373</v>
      </c>
      <c r="B194" s="2" t="s">
        <v>374</v>
      </c>
      <c r="C194" s="3">
        <v>367</v>
      </c>
      <c r="D194" s="4"/>
      <c r="E194" s="3">
        <v>619</v>
      </c>
      <c r="F194" s="4"/>
      <c r="G194" s="31">
        <v>-0.21</v>
      </c>
      <c r="H194" s="4"/>
      <c r="I194" s="5">
        <v>659.44</v>
      </c>
      <c r="J194" s="4"/>
      <c r="K194" s="5">
        <v>677.42</v>
      </c>
      <c r="L194" s="4"/>
      <c r="M194" s="3">
        <v>61678465</v>
      </c>
      <c r="N194" s="4"/>
      <c r="O194" s="24">
        <v>26.43</v>
      </c>
      <c r="P194" s="25"/>
      <c r="Q194" s="24">
        <v>25</v>
      </c>
      <c r="R194" s="25"/>
      <c r="S194" s="24">
        <v>1.43</v>
      </c>
      <c r="T194" s="25"/>
      <c r="U194" s="24">
        <v>0</v>
      </c>
      <c r="V194" s="25"/>
      <c r="W194" s="24">
        <v>3.6</v>
      </c>
      <c r="X194" s="25"/>
      <c r="Y194" s="24">
        <v>30.03</v>
      </c>
      <c r="Z194" s="25"/>
      <c r="AA194" s="5">
        <v>1204020.74</v>
      </c>
      <c r="AB194" s="4"/>
      <c r="AC194" s="5">
        <v>1685111.94</v>
      </c>
      <c r="AD194" s="3">
        <v>1557034</v>
      </c>
      <c r="AE194" s="5">
        <v>320602.03</v>
      </c>
      <c r="AF194" s="3">
        <v>156959</v>
      </c>
      <c r="AG194" s="5">
        <v>4239.8</v>
      </c>
      <c r="AH194" s="3">
        <v>3233</v>
      </c>
      <c r="AI194" s="3">
        <v>2183695</v>
      </c>
      <c r="AJ194" s="3">
        <v>2272856</v>
      </c>
      <c r="AK194" s="3">
        <v>0</v>
      </c>
      <c r="AL194" s="3">
        <v>33773</v>
      </c>
      <c r="AM194" s="3">
        <v>0</v>
      </c>
      <c r="AN194" s="3">
        <v>324038</v>
      </c>
      <c r="AO194" s="3">
        <v>0</v>
      </c>
      <c r="AP194" s="3">
        <v>0</v>
      </c>
      <c r="AQ194" s="3">
        <v>123809</v>
      </c>
      <c r="AR194" s="3">
        <v>43493</v>
      </c>
      <c r="AS194" s="3">
        <v>1389851</v>
      </c>
      <c r="AT194" s="3">
        <v>694926</v>
      </c>
      <c r="AU194" s="3">
        <v>0</v>
      </c>
      <c r="AV194" s="3">
        <v>0</v>
      </c>
      <c r="AW194" s="3">
        <v>0</v>
      </c>
      <c r="AX194" s="3">
        <v>0</v>
      </c>
      <c r="AY194" s="3">
        <v>350</v>
      </c>
      <c r="AZ194" s="3">
        <v>350</v>
      </c>
      <c r="BA194" s="5">
        <v>5707658.77</v>
      </c>
      <c r="BB194" s="3">
        <v>5086662</v>
      </c>
      <c r="BC194" s="3">
        <v>0</v>
      </c>
      <c r="BD194" s="3">
        <v>0</v>
      </c>
      <c r="BE194" s="3">
        <v>27930</v>
      </c>
      <c r="BF194" s="3">
        <v>27356</v>
      </c>
      <c r="BG194" s="5">
        <v>29341.61</v>
      </c>
      <c r="BH194" s="3">
        <v>15942</v>
      </c>
      <c r="BI194" s="3">
        <v>25</v>
      </c>
      <c r="BJ194" s="3">
        <v>0</v>
      </c>
      <c r="BK194" s="3">
        <v>0</v>
      </c>
      <c r="BL194" s="3">
        <v>0</v>
      </c>
      <c r="BM194" s="3">
        <v>0</v>
      </c>
      <c r="BN194" s="3">
        <v>0</v>
      </c>
      <c r="BO194" s="3">
        <v>188640</v>
      </c>
      <c r="BP194" s="3">
        <v>202864</v>
      </c>
      <c r="BQ194" s="3">
        <v>5768</v>
      </c>
      <c r="BR194" s="3">
        <v>0</v>
      </c>
      <c r="BS194" s="3">
        <v>9209</v>
      </c>
      <c r="BT194" s="3">
        <v>0</v>
      </c>
      <c r="BU194" s="5">
        <v>2647.05</v>
      </c>
      <c r="BV194" s="3">
        <v>2647</v>
      </c>
      <c r="BW194" s="3">
        <v>0</v>
      </c>
      <c r="BX194" s="3">
        <v>0</v>
      </c>
      <c r="BY194" s="3">
        <v>0</v>
      </c>
      <c r="BZ194" s="3">
        <v>69920</v>
      </c>
      <c r="CA194" s="3">
        <v>0</v>
      </c>
      <c r="CB194" s="3">
        <v>0</v>
      </c>
      <c r="CC194" s="3">
        <v>17803</v>
      </c>
      <c r="CD194" s="3">
        <v>16557</v>
      </c>
      <c r="CE194" s="5">
        <v>281363.66</v>
      </c>
      <c r="CF194" s="3">
        <v>335286</v>
      </c>
      <c r="CG194" s="5">
        <v>665459.59</v>
      </c>
      <c r="CH194" s="3">
        <v>592184</v>
      </c>
      <c r="CI194" s="3">
        <v>0</v>
      </c>
      <c r="CJ194" s="3">
        <v>0</v>
      </c>
      <c r="CK194" s="5">
        <v>770987.97</v>
      </c>
      <c r="CL194" s="3">
        <v>0</v>
      </c>
      <c r="CM194" s="3">
        <v>0</v>
      </c>
      <c r="CN194" s="3">
        <v>0</v>
      </c>
      <c r="CO194" s="3">
        <v>2585</v>
      </c>
      <c r="CP194" s="3">
        <v>0</v>
      </c>
      <c r="CQ194" s="3">
        <v>525</v>
      </c>
      <c r="CR194" s="3">
        <v>0</v>
      </c>
      <c r="CS194" s="3">
        <v>0</v>
      </c>
      <c r="CT194" s="3">
        <v>0</v>
      </c>
      <c r="CU194" s="5">
        <v>774097.97</v>
      </c>
      <c r="CV194" s="3">
        <v>0</v>
      </c>
      <c r="CW194" s="5">
        <v>7428579.99</v>
      </c>
      <c r="CX194" s="3">
        <v>6014132</v>
      </c>
      <c r="CY194" s="5">
        <v>2189426.69</v>
      </c>
      <c r="CZ194" s="3">
        <v>2138193</v>
      </c>
      <c r="DA194" s="5">
        <v>294134.52</v>
      </c>
      <c r="DB194" s="3">
        <v>332769</v>
      </c>
      <c r="DC194" s="5">
        <v>161916.48</v>
      </c>
      <c r="DD194" s="3">
        <v>147367</v>
      </c>
      <c r="DE194" s="3">
        <v>0</v>
      </c>
      <c r="DF194" s="3">
        <v>0</v>
      </c>
      <c r="DG194" s="5">
        <v>268058.33</v>
      </c>
      <c r="DH194" s="3">
        <v>304540</v>
      </c>
      <c r="DI194" s="5">
        <v>44507.29</v>
      </c>
      <c r="DJ194" s="3">
        <v>47384</v>
      </c>
      <c r="DK194" s="5">
        <v>2958043.31</v>
      </c>
      <c r="DL194" s="3">
        <v>2970253</v>
      </c>
      <c r="DM194" s="5">
        <v>139494.13</v>
      </c>
      <c r="DN194" s="3">
        <v>153984</v>
      </c>
      <c r="DO194" s="5">
        <v>100722.94</v>
      </c>
      <c r="DP194" s="3">
        <v>111552</v>
      </c>
      <c r="DQ194" s="5">
        <v>512657.21</v>
      </c>
      <c r="DR194" s="3">
        <v>590931</v>
      </c>
      <c r="DS194" s="5">
        <v>215276.35</v>
      </c>
      <c r="DT194" s="3">
        <v>316294</v>
      </c>
      <c r="DU194" s="5">
        <v>1072.04</v>
      </c>
      <c r="DV194" s="3">
        <v>1072</v>
      </c>
      <c r="DW194" s="5">
        <v>969222.67</v>
      </c>
      <c r="DX194" s="3">
        <v>1173833</v>
      </c>
      <c r="DY194" s="5">
        <v>208700.5</v>
      </c>
      <c r="DZ194" s="3">
        <v>190909</v>
      </c>
      <c r="EA194" s="5">
        <v>229782.25</v>
      </c>
      <c r="EB194" s="3">
        <v>321857</v>
      </c>
      <c r="EC194" s="5">
        <v>424493.15</v>
      </c>
      <c r="ED194" s="3">
        <v>385000</v>
      </c>
      <c r="EE194" s="5">
        <v>862975.9</v>
      </c>
      <c r="EF194" s="3">
        <v>897766</v>
      </c>
      <c r="EG194" s="5">
        <v>321582.02</v>
      </c>
      <c r="EH194" s="3">
        <v>325608</v>
      </c>
      <c r="EI194" s="3">
        <v>0</v>
      </c>
      <c r="EJ194" s="3">
        <v>0</v>
      </c>
      <c r="EK194" s="5">
        <v>50.65</v>
      </c>
      <c r="EL194" s="3">
        <v>1000</v>
      </c>
      <c r="EM194" s="3">
        <v>0</v>
      </c>
      <c r="EN194" s="3">
        <v>0</v>
      </c>
      <c r="EO194" s="5">
        <v>321632.67</v>
      </c>
      <c r="EP194" s="3">
        <v>326608</v>
      </c>
      <c r="EQ194" s="5">
        <v>81519.49</v>
      </c>
      <c r="ER194" s="3">
        <v>0</v>
      </c>
      <c r="ES194" s="5">
        <v>164097.76</v>
      </c>
      <c r="ET194" s="3">
        <v>161573</v>
      </c>
      <c r="EU194" s="5">
        <v>75428.77</v>
      </c>
      <c r="EV194" s="3">
        <v>0</v>
      </c>
      <c r="EW194" s="3">
        <v>0</v>
      </c>
      <c r="EX194" s="3">
        <v>0</v>
      </c>
      <c r="EY194" s="5">
        <v>5240.02</v>
      </c>
      <c r="EZ194" s="3">
        <v>0</v>
      </c>
      <c r="FA194" s="5">
        <v>5438160.59</v>
      </c>
      <c r="FB194" s="3">
        <v>5530033</v>
      </c>
      <c r="FC194" s="5">
        <v>190642.68</v>
      </c>
      <c r="FD194" s="3">
        <v>228863</v>
      </c>
      <c r="FE194" s="5">
        <v>164097.76</v>
      </c>
      <c r="FF194" s="3">
        <v>161573</v>
      </c>
      <c r="FG194" s="5">
        <v>5083420.15</v>
      </c>
      <c r="FH194" s="3">
        <v>5139597</v>
      </c>
      <c r="FI194" s="5">
        <v>487813.64</v>
      </c>
      <c r="FJ194" s="4"/>
      <c r="FK194" s="5">
        <v>4595606.51</v>
      </c>
      <c r="FL194" s="4"/>
      <c r="FM194" s="3">
        <v>7424</v>
      </c>
      <c r="FN194" s="4"/>
      <c r="FO194" s="5">
        <v>50.93</v>
      </c>
      <c r="FP194" s="4"/>
      <c r="FQ194" s="3">
        <v>36478</v>
      </c>
      <c r="FR194" s="4"/>
      <c r="FS194" s="5">
        <v>55.93</v>
      </c>
      <c r="FT194" s="4"/>
      <c r="FU194" s="3">
        <v>38989</v>
      </c>
      <c r="FV194" s="4"/>
      <c r="FW194" s="5">
        <v>2523723.02</v>
      </c>
      <c r="FX194" s="4"/>
      <c r="FY194" s="5">
        <v>16717.99</v>
      </c>
      <c r="FZ194" s="4"/>
      <c r="GA194" s="3">
        <v>0</v>
      </c>
      <c r="GB194" s="4"/>
      <c r="GC194" s="5">
        <v>2507005.03</v>
      </c>
      <c r="GD194" s="4"/>
      <c r="GE194" s="3">
        <v>0</v>
      </c>
      <c r="GF194" s="4"/>
      <c r="GG194" s="3">
        <v>0</v>
      </c>
      <c r="GH194" s="4"/>
      <c r="GI194" s="4"/>
      <c r="GJ194" s="4"/>
    </row>
    <row r="195" spans="1:192" ht="12.75">
      <c r="A195" s="2" t="s">
        <v>375</v>
      </c>
      <c r="B195" s="2" t="s">
        <v>376</v>
      </c>
      <c r="C195" s="3">
        <v>106</v>
      </c>
      <c r="D195" s="4"/>
      <c r="E195" s="5">
        <v>24180.75</v>
      </c>
      <c r="F195" s="4"/>
      <c r="G195" s="31">
        <v>-0.07</v>
      </c>
      <c r="H195" s="4"/>
      <c r="I195" s="5">
        <v>25310.34</v>
      </c>
      <c r="J195" s="4"/>
      <c r="K195" s="5">
        <v>23561.21</v>
      </c>
      <c r="L195" s="4"/>
      <c r="M195" s="3">
        <v>2781646317</v>
      </c>
      <c r="N195" s="4"/>
      <c r="O195" s="24">
        <v>32</v>
      </c>
      <c r="P195" s="25"/>
      <c r="Q195" s="24">
        <v>25</v>
      </c>
      <c r="R195" s="25"/>
      <c r="S195" s="24">
        <v>7</v>
      </c>
      <c r="T195" s="25"/>
      <c r="U195" s="24">
        <v>2</v>
      </c>
      <c r="V195" s="25"/>
      <c r="W195" s="24">
        <v>12.4</v>
      </c>
      <c r="X195" s="25"/>
      <c r="Y195" s="24">
        <v>46.4</v>
      </c>
      <c r="Z195" s="25"/>
      <c r="AA195" s="5">
        <v>180763372.18</v>
      </c>
      <c r="AB195" s="4"/>
      <c r="AC195" s="5">
        <v>119878373.73</v>
      </c>
      <c r="AD195" s="3">
        <v>127509000</v>
      </c>
      <c r="AE195" s="5">
        <v>15577316.98</v>
      </c>
      <c r="AF195" s="3">
        <v>15054960</v>
      </c>
      <c r="AG195" s="5">
        <v>24266.59</v>
      </c>
      <c r="AH195" s="3">
        <v>25000</v>
      </c>
      <c r="AI195" s="3">
        <v>68967608</v>
      </c>
      <c r="AJ195" s="3">
        <v>66362537</v>
      </c>
      <c r="AK195" s="3">
        <v>0</v>
      </c>
      <c r="AL195" s="3">
        <v>1202109</v>
      </c>
      <c r="AM195" s="3">
        <v>0</v>
      </c>
      <c r="AN195" s="3">
        <v>0</v>
      </c>
      <c r="AO195" s="3">
        <v>363582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5">
        <v>204811147.3</v>
      </c>
      <c r="BB195" s="3">
        <v>210153606</v>
      </c>
      <c r="BC195" s="5">
        <v>941692.76</v>
      </c>
      <c r="BD195" s="3">
        <v>926543</v>
      </c>
      <c r="BE195" s="3">
        <v>971429</v>
      </c>
      <c r="BF195" s="3">
        <v>973709</v>
      </c>
      <c r="BG195" s="3">
        <v>0</v>
      </c>
      <c r="BH195" s="3">
        <v>0</v>
      </c>
      <c r="BI195" s="3">
        <v>0</v>
      </c>
      <c r="BJ195" s="3">
        <v>0</v>
      </c>
      <c r="BK195" s="3">
        <v>1795105</v>
      </c>
      <c r="BL195" s="3">
        <v>2788158</v>
      </c>
      <c r="BM195" s="3">
        <v>226005</v>
      </c>
      <c r="BN195" s="3">
        <v>320835</v>
      </c>
      <c r="BO195" s="3">
        <v>7339200</v>
      </c>
      <c r="BP195" s="3">
        <v>7871024</v>
      </c>
      <c r="BQ195" s="5">
        <v>2728672.09</v>
      </c>
      <c r="BR195" s="3">
        <v>2750000</v>
      </c>
      <c r="BS195" s="5">
        <v>1511786.07</v>
      </c>
      <c r="BT195" s="3">
        <v>1685000</v>
      </c>
      <c r="BU195" s="5">
        <v>75741.16</v>
      </c>
      <c r="BV195" s="3">
        <v>78013</v>
      </c>
      <c r="BW195" s="3">
        <v>0</v>
      </c>
      <c r="BX195" s="3">
        <v>0</v>
      </c>
      <c r="BY195" s="3">
        <v>4453460</v>
      </c>
      <c r="BZ195" s="3">
        <v>5273600</v>
      </c>
      <c r="CA195" s="5">
        <v>49971289.62</v>
      </c>
      <c r="CB195" s="3">
        <v>50502615</v>
      </c>
      <c r="CC195" s="3">
        <v>191920</v>
      </c>
      <c r="CD195" s="3">
        <v>185762</v>
      </c>
      <c r="CE195" s="5">
        <v>70206300.7</v>
      </c>
      <c r="CF195" s="3">
        <v>73355259</v>
      </c>
      <c r="CG195" s="5">
        <v>28018639.96</v>
      </c>
      <c r="CH195" s="5">
        <v>28232128.05</v>
      </c>
      <c r="CI195" s="3">
        <v>0</v>
      </c>
      <c r="CJ195" s="3">
        <v>0</v>
      </c>
      <c r="CK195" s="3">
        <v>0</v>
      </c>
      <c r="CL195" s="3">
        <v>0</v>
      </c>
      <c r="CM195" s="5">
        <v>1099169.41</v>
      </c>
      <c r="CN195" s="3">
        <v>1485000</v>
      </c>
      <c r="CO195" s="3">
        <v>0</v>
      </c>
      <c r="CP195" s="3">
        <v>0</v>
      </c>
      <c r="CQ195" s="3">
        <v>0</v>
      </c>
      <c r="CR195" s="3">
        <v>0</v>
      </c>
      <c r="CS195" s="5">
        <v>1950488.79</v>
      </c>
      <c r="CT195" s="3">
        <v>2113726</v>
      </c>
      <c r="CU195" s="5">
        <v>3049658.2</v>
      </c>
      <c r="CV195" s="3">
        <v>3598726</v>
      </c>
      <c r="CW195" s="5">
        <v>306085746.16</v>
      </c>
      <c r="CX195" s="5">
        <v>315339719.05</v>
      </c>
      <c r="CY195" s="5">
        <v>109628322.13</v>
      </c>
      <c r="CZ195" s="5">
        <v>114757592.37</v>
      </c>
      <c r="DA195" s="5">
        <v>20187024.64</v>
      </c>
      <c r="DB195" s="5">
        <v>19356371.29</v>
      </c>
      <c r="DC195" s="5">
        <v>6946114.82</v>
      </c>
      <c r="DD195" s="5">
        <v>7150229.98</v>
      </c>
      <c r="DE195" s="5">
        <v>1129933.62</v>
      </c>
      <c r="DF195" s="5">
        <v>1107592.06</v>
      </c>
      <c r="DG195" s="5">
        <v>7728481.61</v>
      </c>
      <c r="DH195" s="5">
        <v>8725670.79</v>
      </c>
      <c r="DI195" s="5">
        <v>10717085.63</v>
      </c>
      <c r="DJ195" s="5">
        <v>14196796.09</v>
      </c>
      <c r="DK195" s="5">
        <v>156336962.45</v>
      </c>
      <c r="DL195" s="5">
        <v>165294252.58</v>
      </c>
      <c r="DM195" s="5">
        <v>3974502.58</v>
      </c>
      <c r="DN195" s="5">
        <v>3717166.12</v>
      </c>
      <c r="DO195" s="5">
        <v>12867863.03</v>
      </c>
      <c r="DP195" s="5">
        <v>11929583.94</v>
      </c>
      <c r="DQ195" s="5">
        <v>25001902.47</v>
      </c>
      <c r="DR195" s="5">
        <v>24332212.2</v>
      </c>
      <c r="DS195" s="5">
        <v>14908761.54</v>
      </c>
      <c r="DT195" s="5">
        <v>16152312.38</v>
      </c>
      <c r="DU195" s="5">
        <v>14795801.5</v>
      </c>
      <c r="DV195" s="3">
        <v>15441075</v>
      </c>
      <c r="DW195" s="5">
        <v>71548831.12</v>
      </c>
      <c r="DX195" s="5">
        <v>71572349.64</v>
      </c>
      <c r="DY195" s="5">
        <v>12615442.38</v>
      </c>
      <c r="DZ195" s="5">
        <v>12301299.95</v>
      </c>
      <c r="EA195" s="5">
        <v>20145029.43</v>
      </c>
      <c r="EB195" s="5">
        <v>22954364.09</v>
      </c>
      <c r="EC195" s="5">
        <v>15371464.24</v>
      </c>
      <c r="ED195" s="5">
        <v>15349778.65</v>
      </c>
      <c r="EE195" s="5">
        <v>48131936.05</v>
      </c>
      <c r="EF195" s="5">
        <v>50605442.69</v>
      </c>
      <c r="EG195" s="5">
        <v>9653801.48</v>
      </c>
      <c r="EH195" s="5">
        <v>9754733.78</v>
      </c>
      <c r="EI195" s="3">
        <v>100000</v>
      </c>
      <c r="EJ195" s="3">
        <v>100000</v>
      </c>
      <c r="EK195" s="5">
        <v>164000.73</v>
      </c>
      <c r="EL195" s="5">
        <v>123702.03</v>
      </c>
      <c r="EM195" s="3">
        <v>0</v>
      </c>
      <c r="EN195" s="3">
        <v>0</v>
      </c>
      <c r="EO195" s="5">
        <v>9917802.21</v>
      </c>
      <c r="EP195" s="5">
        <v>9978435.81</v>
      </c>
      <c r="EQ195" s="5">
        <v>13471649.04</v>
      </c>
      <c r="ER195" s="5">
        <v>29045304.62</v>
      </c>
      <c r="ES195" s="5">
        <v>10459459.3</v>
      </c>
      <c r="ET195" s="3">
        <v>11663855</v>
      </c>
      <c r="EU195" s="3">
        <v>0</v>
      </c>
      <c r="EV195" s="3">
        <v>0</v>
      </c>
      <c r="EW195" s="3">
        <v>0</v>
      </c>
      <c r="EX195" s="3">
        <v>0</v>
      </c>
      <c r="EY195" s="5">
        <v>57059.2</v>
      </c>
      <c r="EZ195" s="3">
        <v>0</v>
      </c>
      <c r="FA195" s="5">
        <v>309923699.37</v>
      </c>
      <c r="FB195" s="5">
        <v>338159640.34</v>
      </c>
      <c r="FC195" s="5">
        <v>16805614.55</v>
      </c>
      <c r="FD195" s="5">
        <v>31312549.5</v>
      </c>
      <c r="FE195" s="5">
        <v>10459459.3</v>
      </c>
      <c r="FF195" s="3">
        <v>11663855</v>
      </c>
      <c r="FG195" s="5">
        <v>282658625.52</v>
      </c>
      <c r="FH195" s="5">
        <v>295183235.84</v>
      </c>
      <c r="FI195" s="5">
        <v>35065144.26</v>
      </c>
      <c r="FJ195" s="4"/>
      <c r="FK195" s="5">
        <v>247593481.74</v>
      </c>
      <c r="FL195" s="4"/>
      <c r="FM195" s="5">
        <v>10239.2804913</v>
      </c>
      <c r="FN195" s="3">
        <v>0</v>
      </c>
      <c r="FO195" s="5">
        <v>1851.24</v>
      </c>
      <c r="FP195" s="3">
        <v>0</v>
      </c>
      <c r="FQ195" s="5">
        <v>51954.3950271</v>
      </c>
      <c r="FR195" s="3">
        <v>0</v>
      </c>
      <c r="FS195" s="5">
        <v>2030.68</v>
      </c>
      <c r="FT195" s="3">
        <v>0</v>
      </c>
      <c r="FU195" s="5">
        <v>54760.9933224</v>
      </c>
      <c r="FV195" s="3">
        <v>0</v>
      </c>
      <c r="FW195" s="5">
        <v>12837799.55</v>
      </c>
      <c r="FX195" s="4"/>
      <c r="FY195" s="3">
        <v>0</v>
      </c>
      <c r="FZ195" s="4"/>
      <c r="GA195" s="3">
        <v>0</v>
      </c>
      <c r="GB195" s="4"/>
      <c r="GC195" s="5">
        <v>12837799.55</v>
      </c>
      <c r="GD195" s="4"/>
      <c r="GE195" s="5">
        <v>35777910.42</v>
      </c>
      <c r="GF195" s="4"/>
      <c r="GG195" s="5">
        <v>2283904.62</v>
      </c>
      <c r="GH195" s="4"/>
      <c r="GI195" s="5">
        <v>5079820.9</v>
      </c>
      <c r="GJ195" s="5">
        <v>114757592.37</v>
      </c>
    </row>
    <row r="196" spans="1:192" ht="12.75">
      <c r="A196" s="2" t="s">
        <v>377</v>
      </c>
      <c r="B196" s="2" t="s">
        <v>378</v>
      </c>
      <c r="C196" s="3">
        <v>30</v>
      </c>
      <c r="D196" s="4"/>
      <c r="E196" s="5">
        <v>8207.27</v>
      </c>
      <c r="F196" s="4"/>
      <c r="G196" s="31">
        <v>-0.09</v>
      </c>
      <c r="H196" s="4"/>
      <c r="I196" s="5">
        <v>8835.27</v>
      </c>
      <c r="J196" s="4"/>
      <c r="K196" s="5">
        <v>8844.01</v>
      </c>
      <c r="L196" s="4"/>
      <c r="M196" s="3">
        <v>611824696</v>
      </c>
      <c r="N196" s="4"/>
      <c r="O196" s="24">
        <v>28.7</v>
      </c>
      <c r="P196" s="25"/>
      <c r="Q196" s="24">
        <v>25</v>
      </c>
      <c r="R196" s="25"/>
      <c r="S196" s="24">
        <v>3.7</v>
      </c>
      <c r="T196" s="25"/>
      <c r="U196" s="24">
        <v>2.9</v>
      </c>
      <c r="V196" s="25"/>
      <c r="W196" s="24">
        <v>9.3</v>
      </c>
      <c r="X196" s="25"/>
      <c r="Y196" s="24">
        <v>40.9</v>
      </c>
      <c r="Z196" s="25"/>
      <c r="AA196" s="5">
        <v>30719190.71</v>
      </c>
      <c r="AB196" s="4"/>
      <c r="AC196" s="5">
        <v>24114096.47</v>
      </c>
      <c r="AD196" s="3">
        <v>22631700</v>
      </c>
      <c r="AE196" s="5">
        <v>3519003.59</v>
      </c>
      <c r="AF196" s="5">
        <v>3833962.6</v>
      </c>
      <c r="AG196" s="5">
        <v>9145.44</v>
      </c>
      <c r="AH196" s="3">
        <v>10200</v>
      </c>
      <c r="AI196" s="3">
        <v>35477276</v>
      </c>
      <c r="AJ196" s="3">
        <v>35682179</v>
      </c>
      <c r="AK196" s="3">
        <v>0</v>
      </c>
      <c r="AL196" s="3">
        <v>0</v>
      </c>
      <c r="AM196" s="3">
        <v>0</v>
      </c>
      <c r="AN196" s="3">
        <v>0</v>
      </c>
      <c r="AO196" s="3">
        <v>185814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2100</v>
      </c>
      <c r="AZ196" s="3">
        <v>452000</v>
      </c>
      <c r="BA196" s="5">
        <v>63307435.5</v>
      </c>
      <c r="BB196" s="5">
        <v>62610041.6</v>
      </c>
      <c r="BC196" s="3">
        <v>0</v>
      </c>
      <c r="BD196" s="3">
        <v>0</v>
      </c>
      <c r="BE196" s="3">
        <v>364639</v>
      </c>
      <c r="BF196" s="3">
        <v>366018</v>
      </c>
      <c r="BG196" s="5">
        <v>131001.51</v>
      </c>
      <c r="BH196" s="3">
        <v>170000</v>
      </c>
      <c r="BI196" s="3">
        <v>2975</v>
      </c>
      <c r="BJ196" s="3">
        <v>3000</v>
      </c>
      <c r="BK196" s="3">
        <v>373295</v>
      </c>
      <c r="BL196" s="3">
        <v>460000</v>
      </c>
      <c r="BM196" s="3">
        <v>43875</v>
      </c>
      <c r="BN196" s="3">
        <v>65000</v>
      </c>
      <c r="BO196" s="3">
        <v>2598720</v>
      </c>
      <c r="BP196" s="3">
        <v>2705680</v>
      </c>
      <c r="BQ196" s="3">
        <v>1266501</v>
      </c>
      <c r="BR196" s="3">
        <v>1610000</v>
      </c>
      <c r="BS196" s="3">
        <v>0</v>
      </c>
      <c r="BT196" s="3">
        <v>0</v>
      </c>
      <c r="BU196" s="5">
        <v>26165.35</v>
      </c>
      <c r="BV196" s="3">
        <v>27000</v>
      </c>
      <c r="BW196" s="3">
        <v>0</v>
      </c>
      <c r="BX196" s="3">
        <v>0</v>
      </c>
      <c r="BY196" s="5">
        <v>2288759.01</v>
      </c>
      <c r="BZ196" s="3">
        <v>2757440</v>
      </c>
      <c r="CA196" s="5">
        <v>5690711.64</v>
      </c>
      <c r="CB196" s="3">
        <v>7120000</v>
      </c>
      <c r="CC196" s="5">
        <v>2260709.48</v>
      </c>
      <c r="CD196" s="3">
        <v>2342851</v>
      </c>
      <c r="CE196" s="5">
        <v>15047351.99</v>
      </c>
      <c r="CF196" s="3">
        <v>17626989</v>
      </c>
      <c r="CG196" s="5">
        <v>10362274.47</v>
      </c>
      <c r="CH196" s="3">
        <v>9713544</v>
      </c>
      <c r="CI196" s="3">
        <v>0</v>
      </c>
      <c r="CJ196" s="3">
        <v>0</v>
      </c>
      <c r="CK196" s="3">
        <v>0</v>
      </c>
      <c r="CL196" s="3">
        <v>0</v>
      </c>
      <c r="CM196" s="5">
        <v>4746.42</v>
      </c>
      <c r="CN196" s="3">
        <v>125000</v>
      </c>
      <c r="CO196" s="3">
        <v>0</v>
      </c>
      <c r="CP196" s="3">
        <v>9000</v>
      </c>
      <c r="CQ196" s="3">
        <v>0</v>
      </c>
      <c r="CR196" s="3">
        <v>110000</v>
      </c>
      <c r="CS196" s="3">
        <v>0</v>
      </c>
      <c r="CT196" s="3">
        <v>0</v>
      </c>
      <c r="CU196" s="5">
        <v>4746.42</v>
      </c>
      <c r="CV196" s="3">
        <v>244000</v>
      </c>
      <c r="CW196" s="5">
        <v>88721808.38</v>
      </c>
      <c r="CX196" s="5">
        <v>90194574.6</v>
      </c>
      <c r="CY196" s="5">
        <v>28953759.95</v>
      </c>
      <c r="CZ196" s="5">
        <v>29401236.11</v>
      </c>
      <c r="DA196" s="5">
        <v>9811762.27</v>
      </c>
      <c r="DB196" s="5">
        <v>9363793.48</v>
      </c>
      <c r="DC196" s="5">
        <v>1523865.31</v>
      </c>
      <c r="DD196" s="5">
        <v>1681151.36</v>
      </c>
      <c r="DE196" s="3">
        <v>0</v>
      </c>
      <c r="DF196" s="3">
        <v>0</v>
      </c>
      <c r="DG196" s="5">
        <v>3075322.21</v>
      </c>
      <c r="DH196" s="5">
        <v>3572841.84</v>
      </c>
      <c r="DI196" s="5">
        <v>3993152.44</v>
      </c>
      <c r="DJ196" s="5">
        <v>3512614.71</v>
      </c>
      <c r="DK196" s="5">
        <v>47357862.18</v>
      </c>
      <c r="DL196" s="5">
        <v>47531637.5</v>
      </c>
      <c r="DM196" s="5">
        <v>1256897.91</v>
      </c>
      <c r="DN196" s="5">
        <v>1653288.59</v>
      </c>
      <c r="DO196" s="5">
        <v>1526193.65</v>
      </c>
      <c r="DP196" s="5">
        <v>2779286.98</v>
      </c>
      <c r="DQ196" s="5">
        <v>6758921.52</v>
      </c>
      <c r="DR196" s="5">
        <v>7269379.36</v>
      </c>
      <c r="DS196" s="5">
        <v>3712420.01</v>
      </c>
      <c r="DT196" s="5">
        <v>4009305.87</v>
      </c>
      <c r="DU196" s="5">
        <v>1444415.68</v>
      </c>
      <c r="DV196" s="3">
        <v>242000</v>
      </c>
      <c r="DW196" s="5">
        <v>14698848.77</v>
      </c>
      <c r="DX196" s="5">
        <v>15953260.8</v>
      </c>
      <c r="DY196" s="5">
        <v>6548292.89</v>
      </c>
      <c r="DZ196" s="5">
        <v>7064055.58</v>
      </c>
      <c r="EA196" s="5">
        <v>6335173.16</v>
      </c>
      <c r="EB196" s="5">
        <v>6590635.23</v>
      </c>
      <c r="EC196" s="5">
        <v>4352183.31</v>
      </c>
      <c r="ED196" s="5">
        <v>4539306.21</v>
      </c>
      <c r="EE196" s="5">
        <v>17235649.36</v>
      </c>
      <c r="EF196" s="5">
        <v>18193997.02</v>
      </c>
      <c r="EG196" s="5">
        <v>4203329.98</v>
      </c>
      <c r="EH196" s="5">
        <v>4092997.6</v>
      </c>
      <c r="EI196" s="3">
        <v>0</v>
      </c>
      <c r="EJ196" s="3">
        <v>0</v>
      </c>
      <c r="EK196" s="5">
        <v>45825.89</v>
      </c>
      <c r="EL196" s="5">
        <v>75077.82</v>
      </c>
      <c r="EM196" s="5">
        <v>134870.81</v>
      </c>
      <c r="EN196" s="5">
        <v>143192.82</v>
      </c>
      <c r="EO196" s="5">
        <v>4384026.68</v>
      </c>
      <c r="EP196" s="5">
        <v>4311268.24</v>
      </c>
      <c r="EQ196" s="5">
        <v>8648350.94</v>
      </c>
      <c r="ER196" s="3">
        <v>4267650</v>
      </c>
      <c r="ES196" s="5">
        <v>1607475.17</v>
      </c>
      <c r="ET196" s="3">
        <v>2051700</v>
      </c>
      <c r="EU196" s="3">
        <v>0</v>
      </c>
      <c r="EV196" s="3">
        <v>0</v>
      </c>
      <c r="EW196" s="3">
        <v>0</v>
      </c>
      <c r="EX196" s="3">
        <v>0</v>
      </c>
      <c r="EY196" s="5">
        <v>1206520.76</v>
      </c>
      <c r="EZ196" s="3">
        <v>0</v>
      </c>
      <c r="FA196" s="5">
        <v>95138733.86</v>
      </c>
      <c r="FB196" s="5">
        <v>92309513.56</v>
      </c>
      <c r="FC196" s="5">
        <v>10043489.69</v>
      </c>
      <c r="FD196" s="3">
        <v>6368628</v>
      </c>
      <c r="FE196" s="5">
        <v>1607475.17</v>
      </c>
      <c r="FF196" s="3">
        <v>2051700</v>
      </c>
      <c r="FG196" s="3">
        <v>83487769</v>
      </c>
      <c r="FH196" s="5">
        <v>83889185.56</v>
      </c>
      <c r="FI196" s="5">
        <v>10208613.28</v>
      </c>
      <c r="FJ196" s="4"/>
      <c r="FK196" s="5">
        <v>73279155.72</v>
      </c>
      <c r="FL196" s="4"/>
      <c r="FM196" s="5">
        <v>8928.86</v>
      </c>
      <c r="FN196" s="4"/>
      <c r="FO196" s="5">
        <v>707.89</v>
      </c>
      <c r="FP196" s="4"/>
      <c r="FQ196" s="3">
        <v>48447</v>
      </c>
      <c r="FR196" s="4"/>
      <c r="FS196" s="5">
        <v>768.27</v>
      </c>
      <c r="FT196" s="4"/>
      <c r="FU196" s="3">
        <v>49722</v>
      </c>
      <c r="FV196" s="4"/>
      <c r="FW196" s="5">
        <v>8315639.68</v>
      </c>
      <c r="FX196" s="4"/>
      <c r="FY196" s="5">
        <v>-282743.41</v>
      </c>
      <c r="FZ196" s="4"/>
      <c r="GA196" s="3">
        <v>0</v>
      </c>
      <c r="GB196" s="4"/>
      <c r="GC196" s="5">
        <v>8598383.09</v>
      </c>
      <c r="GD196" s="4"/>
      <c r="GE196" s="3">
        <v>0</v>
      </c>
      <c r="GF196" s="4"/>
      <c r="GG196" s="5">
        <v>1740907.57</v>
      </c>
      <c r="GH196" s="4"/>
      <c r="GI196" s="4"/>
      <c r="GJ196" s="4"/>
    </row>
    <row r="197" spans="1:192" ht="12.75">
      <c r="A197" s="2" t="s">
        <v>379</v>
      </c>
      <c r="B197" s="2" t="s">
        <v>380</v>
      </c>
      <c r="C197" s="3">
        <v>729</v>
      </c>
      <c r="D197" s="4"/>
      <c r="E197" s="5">
        <v>16778.15</v>
      </c>
      <c r="F197" s="4"/>
      <c r="G197" s="31">
        <v>-0.15</v>
      </c>
      <c r="H197" s="4"/>
      <c r="I197" s="5">
        <v>17918.34</v>
      </c>
      <c r="J197" s="4"/>
      <c r="K197" s="5">
        <v>17444.04</v>
      </c>
      <c r="L197" s="4"/>
      <c r="M197" s="3">
        <v>1859218890</v>
      </c>
      <c r="N197" s="4"/>
      <c r="O197" s="24">
        <v>25</v>
      </c>
      <c r="P197" s="25"/>
      <c r="Q197" s="24">
        <v>25</v>
      </c>
      <c r="R197" s="25"/>
      <c r="S197" s="24">
        <v>0</v>
      </c>
      <c r="T197" s="25"/>
      <c r="U197" s="24">
        <v>0.9</v>
      </c>
      <c r="V197" s="25"/>
      <c r="W197" s="24">
        <v>14.8</v>
      </c>
      <c r="X197" s="25"/>
      <c r="Y197" s="24">
        <v>40.7</v>
      </c>
      <c r="Z197" s="25"/>
      <c r="AA197" s="5">
        <v>75354592.65</v>
      </c>
      <c r="AB197" s="4"/>
      <c r="AC197" s="5">
        <v>67628220.12</v>
      </c>
      <c r="AD197" s="3">
        <v>75335195</v>
      </c>
      <c r="AE197" s="5">
        <v>11174780.67</v>
      </c>
      <c r="AF197" s="3">
        <v>5002000</v>
      </c>
      <c r="AG197" s="5">
        <v>18550.68</v>
      </c>
      <c r="AH197" s="3">
        <v>10000</v>
      </c>
      <c r="AI197" s="3">
        <v>56463070</v>
      </c>
      <c r="AJ197" s="3">
        <v>54425340</v>
      </c>
      <c r="AK197" s="3">
        <v>0</v>
      </c>
      <c r="AL197" s="3">
        <v>892521</v>
      </c>
      <c r="AM197" s="3">
        <v>0</v>
      </c>
      <c r="AN197" s="3">
        <v>0</v>
      </c>
      <c r="AO197" s="3">
        <v>386964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5">
        <v>5815492.21</v>
      </c>
      <c r="AZ197" s="3">
        <v>4255250</v>
      </c>
      <c r="BA197" s="5">
        <v>141487077.68</v>
      </c>
      <c r="BB197" s="3">
        <v>139920306</v>
      </c>
      <c r="BC197" s="5">
        <v>1083473.63</v>
      </c>
      <c r="BD197" s="3">
        <v>1030000</v>
      </c>
      <c r="BE197" s="3">
        <v>740018</v>
      </c>
      <c r="BF197" s="3">
        <v>722942</v>
      </c>
      <c r="BG197" s="3">
        <v>42888</v>
      </c>
      <c r="BH197" s="3">
        <v>30000</v>
      </c>
      <c r="BI197" s="3">
        <v>9500</v>
      </c>
      <c r="BJ197" s="3">
        <v>9000</v>
      </c>
      <c r="BK197" s="3">
        <v>310830</v>
      </c>
      <c r="BL197" s="3">
        <v>343486</v>
      </c>
      <c r="BM197" s="3">
        <v>47970</v>
      </c>
      <c r="BN197" s="3">
        <v>50000</v>
      </c>
      <c r="BO197" s="3">
        <v>3847680</v>
      </c>
      <c r="BP197" s="3">
        <v>4488304</v>
      </c>
      <c r="BQ197" s="3">
        <v>2332063</v>
      </c>
      <c r="BR197" s="3">
        <v>3018033</v>
      </c>
      <c r="BS197" s="5">
        <v>103636.23</v>
      </c>
      <c r="BT197" s="3">
        <v>0</v>
      </c>
      <c r="BU197" s="5">
        <v>62034.74</v>
      </c>
      <c r="BV197" s="3">
        <v>0</v>
      </c>
      <c r="BW197" s="3">
        <v>0</v>
      </c>
      <c r="BX197" s="3">
        <v>0</v>
      </c>
      <c r="BY197" s="3">
        <v>2770237</v>
      </c>
      <c r="BZ197" s="3">
        <v>3090800</v>
      </c>
      <c r="CA197" s="5">
        <v>15260452.02</v>
      </c>
      <c r="CB197" s="3">
        <v>14935000</v>
      </c>
      <c r="CC197" s="5">
        <v>492832.01</v>
      </c>
      <c r="CD197" s="3">
        <v>401597</v>
      </c>
      <c r="CE197" s="5">
        <v>27103614.63</v>
      </c>
      <c r="CF197" s="3">
        <v>28119162</v>
      </c>
      <c r="CG197" s="5">
        <v>15749651.72</v>
      </c>
      <c r="CH197" s="3">
        <v>12740620</v>
      </c>
      <c r="CI197" s="5">
        <v>3969936.46</v>
      </c>
      <c r="CJ197" s="3">
        <v>0</v>
      </c>
      <c r="CK197" s="3">
        <v>0</v>
      </c>
      <c r="CL197" s="3">
        <v>0</v>
      </c>
      <c r="CM197" s="5">
        <v>96321.63</v>
      </c>
      <c r="CN197" s="3">
        <v>0</v>
      </c>
      <c r="CO197" s="3">
        <v>0</v>
      </c>
      <c r="CP197" s="3">
        <v>0</v>
      </c>
      <c r="CQ197" s="5">
        <v>226335.17</v>
      </c>
      <c r="CR197" s="3">
        <v>25000</v>
      </c>
      <c r="CS197" s="3">
        <v>0</v>
      </c>
      <c r="CT197" s="3">
        <v>0</v>
      </c>
      <c r="CU197" s="5">
        <v>4292593.26</v>
      </c>
      <c r="CV197" s="3">
        <v>25000</v>
      </c>
      <c r="CW197" s="5">
        <v>188632937.29</v>
      </c>
      <c r="CX197" s="3">
        <v>180805088</v>
      </c>
      <c r="CY197" s="5">
        <v>61139735.2</v>
      </c>
      <c r="CZ197" s="5">
        <v>67815810.74</v>
      </c>
      <c r="DA197" s="5">
        <v>16420267.76</v>
      </c>
      <c r="DB197" s="5">
        <v>19642831.16</v>
      </c>
      <c r="DC197" s="5">
        <v>5150019.65</v>
      </c>
      <c r="DD197" s="5">
        <v>5621286.58</v>
      </c>
      <c r="DE197" s="5">
        <v>1207803.05</v>
      </c>
      <c r="DF197" s="5">
        <v>1411500.88</v>
      </c>
      <c r="DG197" s="5">
        <v>6516069.42</v>
      </c>
      <c r="DH197" s="5">
        <v>4293473.47</v>
      </c>
      <c r="DI197" s="5">
        <v>5763465.22</v>
      </c>
      <c r="DJ197" s="5">
        <v>6180420.79</v>
      </c>
      <c r="DK197" s="5">
        <v>96197360.3</v>
      </c>
      <c r="DL197" s="5">
        <v>104965323.62</v>
      </c>
      <c r="DM197" s="5">
        <v>1649349.22</v>
      </c>
      <c r="DN197" s="5">
        <v>1715118.41</v>
      </c>
      <c r="DO197" s="5">
        <v>5260446.72</v>
      </c>
      <c r="DP197" s="5">
        <v>4964176.36</v>
      </c>
      <c r="DQ197" s="5">
        <v>12212047.27</v>
      </c>
      <c r="DR197" s="5">
        <v>12437617.19</v>
      </c>
      <c r="DS197" s="5">
        <v>12294358.6</v>
      </c>
      <c r="DT197" s="5">
        <v>10602853.18</v>
      </c>
      <c r="DU197" s="5">
        <v>225580.52</v>
      </c>
      <c r="DV197" s="5">
        <v>868879.41</v>
      </c>
      <c r="DW197" s="5">
        <v>31641782.33</v>
      </c>
      <c r="DX197" s="5">
        <v>30588644.55</v>
      </c>
      <c r="DY197" s="5">
        <v>8105438.04</v>
      </c>
      <c r="DZ197" s="5">
        <v>8233709.03</v>
      </c>
      <c r="EA197" s="5">
        <v>10029941.01</v>
      </c>
      <c r="EB197" s="5">
        <v>8798026.46</v>
      </c>
      <c r="EC197" s="5">
        <v>9328131.12</v>
      </c>
      <c r="ED197" s="5">
        <v>6171937.59</v>
      </c>
      <c r="EE197" s="5">
        <v>27463510.17</v>
      </c>
      <c r="EF197" s="5">
        <v>23203673.08</v>
      </c>
      <c r="EG197" s="5">
        <v>7962973.48</v>
      </c>
      <c r="EH197" s="5">
        <v>8098845.32</v>
      </c>
      <c r="EI197" s="3">
        <v>0</v>
      </c>
      <c r="EJ197" s="3">
        <v>0</v>
      </c>
      <c r="EK197" s="5">
        <v>142575.78</v>
      </c>
      <c r="EL197" s="3">
        <v>7647</v>
      </c>
      <c r="EM197" s="3">
        <v>0</v>
      </c>
      <c r="EN197" s="3">
        <v>0</v>
      </c>
      <c r="EO197" s="5">
        <v>8105549.26</v>
      </c>
      <c r="EP197" s="5">
        <v>8106492.32</v>
      </c>
      <c r="EQ197" s="5">
        <v>3554773.33</v>
      </c>
      <c r="ER197" s="3">
        <v>20346056</v>
      </c>
      <c r="ES197" s="5">
        <v>5704988.49</v>
      </c>
      <c r="ET197" s="3">
        <v>5669900</v>
      </c>
      <c r="EU197" s="5">
        <v>4255558.78</v>
      </c>
      <c r="EV197" s="3">
        <v>0</v>
      </c>
      <c r="EW197" s="3">
        <v>0</v>
      </c>
      <c r="EX197" s="3">
        <v>0</v>
      </c>
      <c r="EY197" s="5">
        <v>51158.68</v>
      </c>
      <c r="EZ197" s="3">
        <v>0</v>
      </c>
      <c r="FA197" s="5">
        <v>176974681.34</v>
      </c>
      <c r="FB197" s="5">
        <v>192880089.57</v>
      </c>
      <c r="FC197" s="5">
        <v>7628648.08</v>
      </c>
      <c r="FD197" s="3">
        <v>21309343</v>
      </c>
      <c r="FE197" s="5">
        <v>5704988.49</v>
      </c>
      <c r="FF197" s="3">
        <v>5669900</v>
      </c>
      <c r="FG197" s="5">
        <v>163641044.77</v>
      </c>
      <c r="FH197" s="5">
        <v>165900846.57</v>
      </c>
      <c r="FI197" s="5">
        <v>18709647.68</v>
      </c>
      <c r="FJ197" s="4"/>
      <c r="FK197" s="5">
        <v>144931397.32</v>
      </c>
      <c r="FL197" s="4"/>
      <c r="FM197" s="5">
        <v>8638.18</v>
      </c>
      <c r="FN197" s="4"/>
      <c r="FO197" s="5">
        <v>1316.06</v>
      </c>
      <c r="FP197" s="4"/>
      <c r="FQ197" s="3">
        <v>45508</v>
      </c>
      <c r="FR197" s="4"/>
      <c r="FS197" s="5">
        <v>1470.65</v>
      </c>
      <c r="FT197" s="4"/>
      <c r="FU197" s="3">
        <v>46861</v>
      </c>
      <c r="FV197" s="4"/>
      <c r="FW197" s="5">
        <v>9437978.11</v>
      </c>
      <c r="FX197" s="4"/>
      <c r="FY197" s="5">
        <v>2106658.48</v>
      </c>
      <c r="FZ197" s="4"/>
      <c r="GA197" s="3">
        <v>0</v>
      </c>
      <c r="GB197" s="4"/>
      <c r="GC197" s="5">
        <v>7331319.63</v>
      </c>
      <c r="GD197" s="4"/>
      <c r="GE197" s="5">
        <v>32948925.47</v>
      </c>
      <c r="GF197" s="4"/>
      <c r="GG197" s="5">
        <v>905019.99</v>
      </c>
      <c r="GH197" s="4"/>
      <c r="GI197" s="4"/>
      <c r="GJ197" s="4"/>
    </row>
    <row r="198" spans="1:192" ht="12.75">
      <c r="A198" s="2" t="s">
        <v>381</v>
      </c>
      <c r="B198" s="2" t="s">
        <v>382</v>
      </c>
      <c r="C198" s="3">
        <v>169</v>
      </c>
      <c r="D198" s="4"/>
      <c r="E198" s="5">
        <v>485.53</v>
      </c>
      <c r="F198" s="4"/>
      <c r="G198" s="31">
        <v>-0.02</v>
      </c>
      <c r="H198" s="4"/>
      <c r="I198" s="5">
        <v>514.46</v>
      </c>
      <c r="J198" s="4"/>
      <c r="K198" s="5">
        <v>506.57</v>
      </c>
      <c r="L198" s="4"/>
      <c r="M198" s="3">
        <v>19852794</v>
      </c>
      <c r="N198" s="4"/>
      <c r="O198" s="24">
        <v>25.2</v>
      </c>
      <c r="P198" s="25"/>
      <c r="Q198" s="24">
        <v>25</v>
      </c>
      <c r="R198" s="25"/>
      <c r="S198" s="24">
        <v>0.2</v>
      </c>
      <c r="T198" s="25"/>
      <c r="U198" s="24">
        <v>3</v>
      </c>
      <c r="V198" s="25"/>
      <c r="W198" s="24">
        <v>2.5</v>
      </c>
      <c r="X198" s="25"/>
      <c r="Y198" s="24">
        <v>30.7</v>
      </c>
      <c r="Z198" s="25"/>
      <c r="AA198" s="3">
        <v>225000</v>
      </c>
      <c r="AB198" s="4"/>
      <c r="AC198" s="5">
        <v>575627.54</v>
      </c>
      <c r="AD198" s="3">
        <v>550000</v>
      </c>
      <c r="AE198" s="5">
        <v>265508.01</v>
      </c>
      <c r="AF198" s="5">
        <v>32597.1</v>
      </c>
      <c r="AG198" s="5">
        <v>393.2</v>
      </c>
      <c r="AH198" s="3">
        <v>0</v>
      </c>
      <c r="AI198" s="3">
        <v>2394123</v>
      </c>
      <c r="AJ198" s="3">
        <v>2460893</v>
      </c>
      <c r="AK198" s="3">
        <v>0</v>
      </c>
      <c r="AL198" s="3">
        <v>26283</v>
      </c>
      <c r="AM198" s="3">
        <v>0</v>
      </c>
      <c r="AN198" s="3">
        <v>0</v>
      </c>
      <c r="AO198" s="3">
        <v>57456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37420</v>
      </c>
      <c r="AX198" s="3">
        <v>33263</v>
      </c>
      <c r="AY198" s="5">
        <v>351.2</v>
      </c>
      <c r="AZ198" s="3">
        <v>0</v>
      </c>
      <c r="BA198" s="5">
        <v>3330878.95</v>
      </c>
      <c r="BB198" s="5">
        <v>3103036.1</v>
      </c>
      <c r="BC198" s="3">
        <v>0</v>
      </c>
      <c r="BD198" s="3">
        <v>0</v>
      </c>
      <c r="BE198" s="3">
        <v>20886</v>
      </c>
      <c r="BF198" s="3">
        <v>21289</v>
      </c>
      <c r="BG198" s="5">
        <v>11438.13</v>
      </c>
      <c r="BH198" s="3">
        <v>43035</v>
      </c>
      <c r="BI198" s="3">
        <v>0</v>
      </c>
      <c r="BJ198" s="3">
        <v>0</v>
      </c>
      <c r="BK198" s="3">
        <v>0</v>
      </c>
      <c r="BL198" s="3">
        <v>13205</v>
      </c>
      <c r="BM198" s="3">
        <v>0</v>
      </c>
      <c r="BN198" s="3">
        <v>0</v>
      </c>
      <c r="BO198" s="3">
        <v>154080</v>
      </c>
      <c r="BP198" s="3">
        <v>174592</v>
      </c>
      <c r="BQ198" s="3">
        <v>4101</v>
      </c>
      <c r="BR198" s="3">
        <v>0</v>
      </c>
      <c r="BS198" s="3">
        <v>0</v>
      </c>
      <c r="BT198" s="3">
        <v>0</v>
      </c>
      <c r="BU198" s="5">
        <v>2268.35</v>
      </c>
      <c r="BV198" s="3">
        <v>0</v>
      </c>
      <c r="BW198" s="3">
        <v>0</v>
      </c>
      <c r="BX198" s="3">
        <v>0</v>
      </c>
      <c r="BY198" s="3">
        <v>0</v>
      </c>
      <c r="BZ198" s="3">
        <v>0</v>
      </c>
      <c r="CA198" s="3">
        <v>0</v>
      </c>
      <c r="CB198" s="3">
        <v>0</v>
      </c>
      <c r="CC198" s="3">
        <v>21198</v>
      </c>
      <c r="CD198" s="3">
        <v>19631</v>
      </c>
      <c r="CE198" s="5">
        <v>213971.48</v>
      </c>
      <c r="CF198" s="3">
        <v>271752</v>
      </c>
      <c r="CG198" s="5">
        <v>412667.36</v>
      </c>
      <c r="CH198" s="5">
        <v>439279.85</v>
      </c>
      <c r="CI198" s="3">
        <v>0</v>
      </c>
      <c r="CJ198" s="3">
        <v>0</v>
      </c>
      <c r="CK198" s="3">
        <v>0</v>
      </c>
      <c r="CL198" s="3">
        <v>0</v>
      </c>
      <c r="CM198" s="3">
        <v>0</v>
      </c>
      <c r="CN198" s="3">
        <v>0</v>
      </c>
      <c r="CO198" s="3">
        <v>0</v>
      </c>
      <c r="CP198" s="3">
        <v>0</v>
      </c>
      <c r="CQ198" s="3">
        <v>0</v>
      </c>
      <c r="CR198" s="3">
        <v>0</v>
      </c>
      <c r="CS198" s="3">
        <v>0</v>
      </c>
      <c r="CT198" s="3">
        <v>0</v>
      </c>
      <c r="CU198" s="3">
        <v>0</v>
      </c>
      <c r="CV198" s="3">
        <v>0</v>
      </c>
      <c r="CW198" s="5">
        <v>3957517.79</v>
      </c>
      <c r="CX198" s="5">
        <v>3814067.95</v>
      </c>
      <c r="CY198" s="5">
        <v>1856336.09</v>
      </c>
      <c r="CZ198" s="5">
        <v>1470369.5</v>
      </c>
      <c r="DA198" s="5">
        <v>302868.13</v>
      </c>
      <c r="DB198" s="3">
        <v>265849</v>
      </c>
      <c r="DC198" s="5">
        <v>186333.06</v>
      </c>
      <c r="DD198" s="3">
        <v>189862</v>
      </c>
      <c r="DE198" s="3">
        <v>0</v>
      </c>
      <c r="DF198" s="3">
        <v>0</v>
      </c>
      <c r="DG198" s="5">
        <v>110829.9</v>
      </c>
      <c r="DH198" s="3">
        <v>149232</v>
      </c>
      <c r="DI198" s="5">
        <v>80079.21</v>
      </c>
      <c r="DJ198" s="3">
        <v>67911</v>
      </c>
      <c r="DK198" s="5">
        <v>2536446.39</v>
      </c>
      <c r="DL198" s="5">
        <v>2143223.5</v>
      </c>
      <c r="DM198" s="5">
        <v>157067.77</v>
      </c>
      <c r="DN198" s="3">
        <v>132760</v>
      </c>
      <c r="DO198" s="5">
        <v>191561.85</v>
      </c>
      <c r="DP198" s="3">
        <v>157074</v>
      </c>
      <c r="DQ198" s="5">
        <v>430110.15</v>
      </c>
      <c r="DR198" s="3">
        <v>477924</v>
      </c>
      <c r="DS198" s="5">
        <v>260089.07</v>
      </c>
      <c r="DT198" s="3">
        <v>192960</v>
      </c>
      <c r="DU198" s="5">
        <v>707.75</v>
      </c>
      <c r="DV198" s="3">
        <v>708</v>
      </c>
      <c r="DW198" s="5">
        <v>1039536.59</v>
      </c>
      <c r="DX198" s="3">
        <v>961426</v>
      </c>
      <c r="DY198" s="5">
        <v>138523.32</v>
      </c>
      <c r="DZ198" s="3">
        <v>239270</v>
      </c>
      <c r="EA198" s="5">
        <v>108162.82</v>
      </c>
      <c r="EB198" s="3">
        <v>168768</v>
      </c>
      <c r="EC198" s="5">
        <v>221790.01</v>
      </c>
      <c r="ED198" s="3">
        <v>221921</v>
      </c>
      <c r="EE198" s="5">
        <v>468476.15</v>
      </c>
      <c r="EF198" s="3">
        <v>629959</v>
      </c>
      <c r="EG198" s="5">
        <v>240613.55</v>
      </c>
      <c r="EH198" s="3">
        <v>185233</v>
      </c>
      <c r="EI198" s="3">
        <v>0</v>
      </c>
      <c r="EJ198" s="3">
        <v>0</v>
      </c>
      <c r="EK198" s="3">
        <v>0</v>
      </c>
      <c r="EL198" s="3">
        <v>1000</v>
      </c>
      <c r="EM198" s="3">
        <v>0</v>
      </c>
      <c r="EN198" s="3">
        <v>0</v>
      </c>
      <c r="EO198" s="5">
        <v>240613.55</v>
      </c>
      <c r="EP198" s="3">
        <v>186233</v>
      </c>
      <c r="EQ198" s="3">
        <v>10525</v>
      </c>
      <c r="ER198" s="3">
        <v>0</v>
      </c>
      <c r="ES198" s="5">
        <v>32763.75</v>
      </c>
      <c r="ET198" s="3">
        <v>32807</v>
      </c>
      <c r="EU198" s="5">
        <v>11901.8</v>
      </c>
      <c r="EV198" s="3">
        <v>11528</v>
      </c>
      <c r="EW198" s="3">
        <v>0</v>
      </c>
      <c r="EX198" s="3">
        <v>0</v>
      </c>
      <c r="EY198" s="3">
        <v>0</v>
      </c>
      <c r="EZ198" s="3">
        <v>0</v>
      </c>
      <c r="FA198" s="5">
        <v>4340263.23</v>
      </c>
      <c r="FB198" s="5">
        <v>3965176.5</v>
      </c>
      <c r="FC198" s="5">
        <v>120162.5</v>
      </c>
      <c r="FD198" s="3">
        <v>55035</v>
      </c>
      <c r="FE198" s="5">
        <v>32763.75</v>
      </c>
      <c r="FF198" s="3">
        <v>32807</v>
      </c>
      <c r="FG198" s="5">
        <v>4187336.98</v>
      </c>
      <c r="FH198" s="5">
        <v>3877334.5</v>
      </c>
      <c r="FI198" s="5">
        <v>246473.08</v>
      </c>
      <c r="FJ198" s="4"/>
      <c r="FK198" s="5">
        <v>3940863.9</v>
      </c>
      <c r="FL198" s="4"/>
      <c r="FM198" s="3">
        <v>8116</v>
      </c>
      <c r="FN198" s="4"/>
      <c r="FO198" s="5">
        <v>42.26</v>
      </c>
      <c r="FP198" s="4"/>
      <c r="FQ198" s="3">
        <v>39235</v>
      </c>
      <c r="FR198" s="4"/>
      <c r="FS198" s="5">
        <v>47.76</v>
      </c>
      <c r="FT198" s="4"/>
      <c r="FU198" s="3">
        <v>40149</v>
      </c>
      <c r="FV198" s="4"/>
      <c r="FW198" s="5">
        <v>478411.59</v>
      </c>
      <c r="FX198" s="4"/>
      <c r="FY198" s="5">
        <v>79792.9</v>
      </c>
      <c r="FZ198" s="4"/>
      <c r="GA198" s="3">
        <v>0</v>
      </c>
      <c r="GB198" s="4"/>
      <c r="GC198" s="5">
        <v>398618.69</v>
      </c>
      <c r="GD198" s="4"/>
      <c r="GE198" s="3">
        <v>0</v>
      </c>
      <c r="GF198" s="4"/>
      <c r="GG198" s="5">
        <v>71610.36</v>
      </c>
      <c r="GH198" s="4"/>
      <c r="GI198" s="4"/>
      <c r="GJ198" s="4"/>
    </row>
    <row r="199" spans="1:192" ht="12.75">
      <c r="A199" s="2" t="s">
        <v>383</v>
      </c>
      <c r="B199" s="2" t="s">
        <v>384</v>
      </c>
      <c r="C199" s="3">
        <v>163</v>
      </c>
      <c r="D199" s="4"/>
      <c r="E199" s="5">
        <v>1819.39</v>
      </c>
      <c r="F199" s="4"/>
      <c r="G199" s="31">
        <v>0.07</v>
      </c>
      <c r="H199" s="4"/>
      <c r="I199" s="3">
        <v>1911</v>
      </c>
      <c r="J199" s="4"/>
      <c r="K199" s="5">
        <v>1877.91</v>
      </c>
      <c r="L199" s="4"/>
      <c r="M199" s="3">
        <v>103967012</v>
      </c>
      <c r="N199" s="4"/>
      <c r="O199" s="24">
        <v>25</v>
      </c>
      <c r="P199" s="25"/>
      <c r="Q199" s="24">
        <v>25</v>
      </c>
      <c r="R199" s="25"/>
      <c r="S199" s="24">
        <v>0</v>
      </c>
      <c r="T199" s="25"/>
      <c r="U199" s="24">
        <v>0</v>
      </c>
      <c r="V199" s="25"/>
      <c r="W199" s="24">
        <v>4.37</v>
      </c>
      <c r="X199" s="25"/>
      <c r="Y199" s="24">
        <v>29.37</v>
      </c>
      <c r="Z199" s="25"/>
      <c r="AA199" s="5">
        <v>3892753.54</v>
      </c>
      <c r="AB199" s="4"/>
      <c r="AC199" s="5">
        <v>2765307.65</v>
      </c>
      <c r="AD199" s="3">
        <v>2809230</v>
      </c>
      <c r="AE199" s="5">
        <v>1108692.44</v>
      </c>
      <c r="AF199" s="3">
        <v>530700</v>
      </c>
      <c r="AG199" s="3">
        <v>0</v>
      </c>
      <c r="AH199" s="3">
        <v>0</v>
      </c>
      <c r="AI199" s="3">
        <v>8159219</v>
      </c>
      <c r="AJ199" s="3">
        <v>8440151</v>
      </c>
      <c r="AK199" s="3">
        <v>0</v>
      </c>
      <c r="AL199" s="3">
        <v>97981</v>
      </c>
      <c r="AM199" s="3">
        <v>0</v>
      </c>
      <c r="AN199" s="3">
        <v>0</v>
      </c>
      <c r="AO199" s="3">
        <v>315630</v>
      </c>
      <c r="AP199" s="3">
        <v>0</v>
      </c>
      <c r="AQ199" s="3">
        <v>23154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350</v>
      </c>
      <c r="AZ199" s="3">
        <v>0</v>
      </c>
      <c r="BA199" s="5">
        <v>12372353.09</v>
      </c>
      <c r="BB199" s="3">
        <v>11878062</v>
      </c>
      <c r="BC199" s="3">
        <v>0</v>
      </c>
      <c r="BD199" s="3">
        <v>0</v>
      </c>
      <c r="BE199" s="3">
        <v>77426</v>
      </c>
      <c r="BF199" s="3">
        <v>79365</v>
      </c>
      <c r="BG199" s="5">
        <v>8675.19</v>
      </c>
      <c r="BH199" s="3">
        <v>5000</v>
      </c>
      <c r="BI199" s="3">
        <v>200</v>
      </c>
      <c r="BJ199" s="3">
        <v>0</v>
      </c>
      <c r="BK199" s="3">
        <v>26845</v>
      </c>
      <c r="BL199" s="3">
        <v>56069</v>
      </c>
      <c r="BM199" s="3">
        <v>1365</v>
      </c>
      <c r="BN199" s="3">
        <v>1200</v>
      </c>
      <c r="BO199" s="3">
        <v>533280</v>
      </c>
      <c r="BP199" s="3">
        <v>586768</v>
      </c>
      <c r="BQ199" s="3">
        <v>335182</v>
      </c>
      <c r="BR199" s="3">
        <v>186364</v>
      </c>
      <c r="BS199" s="3">
        <v>0</v>
      </c>
      <c r="BT199" s="3">
        <v>0</v>
      </c>
      <c r="BU199" s="5">
        <v>7073.31</v>
      </c>
      <c r="BV199" s="3">
        <v>7000</v>
      </c>
      <c r="BW199" s="3">
        <v>0</v>
      </c>
      <c r="BX199" s="3">
        <v>0</v>
      </c>
      <c r="BY199" s="3">
        <v>176000</v>
      </c>
      <c r="BZ199" s="3">
        <v>185200</v>
      </c>
      <c r="CA199" s="3">
        <v>0</v>
      </c>
      <c r="CB199" s="3">
        <v>0</v>
      </c>
      <c r="CC199" s="5">
        <v>141367.18</v>
      </c>
      <c r="CD199" s="3">
        <v>1086067</v>
      </c>
      <c r="CE199" s="5">
        <v>1307413.68</v>
      </c>
      <c r="CF199" s="3">
        <v>2193033</v>
      </c>
      <c r="CG199" s="5">
        <v>1773798.21</v>
      </c>
      <c r="CH199" s="5">
        <v>1779744.06</v>
      </c>
      <c r="CI199" s="3">
        <v>0</v>
      </c>
      <c r="CJ199" s="3">
        <v>0</v>
      </c>
      <c r="CK199" s="3">
        <v>0</v>
      </c>
      <c r="CL199" s="3">
        <v>0</v>
      </c>
      <c r="CM199" s="3">
        <v>0</v>
      </c>
      <c r="CN199" s="3">
        <v>0</v>
      </c>
      <c r="CO199" s="3">
        <v>1475</v>
      </c>
      <c r="CP199" s="3">
        <v>1250</v>
      </c>
      <c r="CQ199" s="3">
        <v>0</v>
      </c>
      <c r="CR199" s="3">
        <v>0</v>
      </c>
      <c r="CS199" s="3">
        <v>0</v>
      </c>
      <c r="CT199" s="3">
        <v>0</v>
      </c>
      <c r="CU199" s="3">
        <v>1475</v>
      </c>
      <c r="CV199" s="3">
        <v>1250</v>
      </c>
      <c r="CW199" s="5">
        <v>15455039.98</v>
      </c>
      <c r="CX199" s="5">
        <v>15852089.06</v>
      </c>
      <c r="CY199" s="5">
        <v>6141417.3</v>
      </c>
      <c r="CZ199" s="5">
        <v>6157184.9</v>
      </c>
      <c r="DA199" s="5">
        <v>1471789.16</v>
      </c>
      <c r="DB199" s="5">
        <v>1652562.94</v>
      </c>
      <c r="DC199" s="5">
        <v>514758.72</v>
      </c>
      <c r="DD199" s="5">
        <v>479506.21</v>
      </c>
      <c r="DE199" s="3">
        <v>0</v>
      </c>
      <c r="DF199" s="3">
        <v>0</v>
      </c>
      <c r="DG199" s="5">
        <v>467956.55</v>
      </c>
      <c r="DH199" s="5">
        <v>449385.2</v>
      </c>
      <c r="DI199" s="5">
        <v>265114.25</v>
      </c>
      <c r="DJ199" s="5">
        <v>298425.89</v>
      </c>
      <c r="DK199" s="5">
        <v>8861035.98</v>
      </c>
      <c r="DL199" s="5">
        <v>9037065.14</v>
      </c>
      <c r="DM199" s="5">
        <v>238261.22</v>
      </c>
      <c r="DN199" s="5">
        <v>259436.85</v>
      </c>
      <c r="DO199" s="5">
        <v>114670.41</v>
      </c>
      <c r="DP199" s="5">
        <v>124887.94</v>
      </c>
      <c r="DQ199" s="5">
        <v>1100633.89</v>
      </c>
      <c r="DR199" s="5">
        <v>1473542.84</v>
      </c>
      <c r="DS199" s="5">
        <v>415712.63</v>
      </c>
      <c r="DT199" s="5">
        <v>468926.62</v>
      </c>
      <c r="DU199" s="5">
        <v>14740.34</v>
      </c>
      <c r="DV199" s="3">
        <v>22000</v>
      </c>
      <c r="DW199" s="5">
        <v>1884018.49</v>
      </c>
      <c r="DX199" s="5">
        <v>2348794.25</v>
      </c>
      <c r="DY199" s="5">
        <v>607604.05</v>
      </c>
      <c r="DZ199" s="3">
        <v>614697</v>
      </c>
      <c r="EA199" s="5">
        <v>725163.82</v>
      </c>
      <c r="EB199" s="5">
        <v>753847.89</v>
      </c>
      <c r="EC199" s="3">
        <v>712182</v>
      </c>
      <c r="ED199" s="5">
        <v>746715.15</v>
      </c>
      <c r="EE199" s="5">
        <v>2044949.87</v>
      </c>
      <c r="EF199" s="5">
        <v>2115260.04</v>
      </c>
      <c r="EG199" s="5">
        <v>833688.56</v>
      </c>
      <c r="EH199" s="5">
        <v>830377.7</v>
      </c>
      <c r="EI199" s="3">
        <v>0</v>
      </c>
      <c r="EJ199" s="3">
        <v>0</v>
      </c>
      <c r="EK199" s="5">
        <v>12529.83</v>
      </c>
      <c r="EL199" s="5">
        <v>20861.04</v>
      </c>
      <c r="EM199" s="3">
        <v>0</v>
      </c>
      <c r="EN199" s="3">
        <v>0</v>
      </c>
      <c r="EO199" s="5">
        <v>846218.39</v>
      </c>
      <c r="EP199" s="5">
        <v>851238.74</v>
      </c>
      <c r="EQ199" s="5">
        <v>1072799.56</v>
      </c>
      <c r="ER199" s="3">
        <v>2042866</v>
      </c>
      <c r="ES199" s="5">
        <v>325222.26</v>
      </c>
      <c r="ET199" s="3">
        <v>324937</v>
      </c>
      <c r="EU199" s="3">
        <v>0</v>
      </c>
      <c r="EV199" s="3">
        <v>0</v>
      </c>
      <c r="EW199" s="3">
        <v>0</v>
      </c>
      <c r="EX199" s="3">
        <v>0</v>
      </c>
      <c r="EY199" s="3">
        <v>0</v>
      </c>
      <c r="EZ199" s="3">
        <v>0</v>
      </c>
      <c r="FA199" s="5">
        <v>15034244.55</v>
      </c>
      <c r="FB199" s="5">
        <v>16720161.17</v>
      </c>
      <c r="FC199" s="5">
        <v>1551530.88</v>
      </c>
      <c r="FD199" s="5">
        <v>2282729.31</v>
      </c>
      <c r="FE199" s="5">
        <v>325222.26</v>
      </c>
      <c r="FF199" s="3">
        <v>324937</v>
      </c>
      <c r="FG199" s="5">
        <v>13157491.41</v>
      </c>
      <c r="FH199" s="5">
        <v>14112494.86</v>
      </c>
      <c r="FI199" s="5">
        <v>1520747.67</v>
      </c>
      <c r="FJ199" s="4"/>
      <c r="FK199" s="5">
        <v>11636743.74</v>
      </c>
      <c r="FL199" s="4"/>
      <c r="FM199" s="3">
        <v>6395</v>
      </c>
      <c r="FN199" s="4"/>
      <c r="FO199" s="5">
        <v>122.61</v>
      </c>
      <c r="FP199" s="4"/>
      <c r="FQ199" s="3">
        <v>43628</v>
      </c>
      <c r="FR199" s="4"/>
      <c r="FS199" s="5">
        <v>131.65</v>
      </c>
      <c r="FT199" s="4"/>
      <c r="FU199" s="3">
        <v>45122</v>
      </c>
      <c r="FV199" s="4"/>
      <c r="FW199" s="5">
        <v>3019526.91</v>
      </c>
      <c r="FX199" s="4"/>
      <c r="FY199" s="5">
        <v>32786.06</v>
      </c>
      <c r="FZ199" s="4"/>
      <c r="GA199" s="3">
        <v>0</v>
      </c>
      <c r="GB199" s="4"/>
      <c r="GC199" s="5">
        <v>2986740.85</v>
      </c>
      <c r="GD199" s="4"/>
      <c r="GE199" s="3">
        <v>2347888</v>
      </c>
      <c r="GF199" s="4"/>
      <c r="GG199" s="3">
        <v>0</v>
      </c>
      <c r="GH199" s="4"/>
      <c r="GI199" s="4"/>
      <c r="GJ199" s="4"/>
    </row>
    <row r="200" spans="1:192" ht="12.75">
      <c r="A200" s="2" t="s">
        <v>385</v>
      </c>
      <c r="B200" s="2" t="s">
        <v>386</v>
      </c>
      <c r="C200" s="3">
        <v>332</v>
      </c>
      <c r="D200" s="4"/>
      <c r="E200" s="5">
        <v>3411.31</v>
      </c>
      <c r="F200" s="4"/>
      <c r="G200" s="31">
        <v>-0.08</v>
      </c>
      <c r="H200" s="4"/>
      <c r="I200" s="5">
        <v>3659.16</v>
      </c>
      <c r="J200" s="4"/>
      <c r="K200" s="5">
        <v>3811.78</v>
      </c>
      <c r="L200" s="4"/>
      <c r="M200" s="3">
        <v>164250637</v>
      </c>
      <c r="N200" s="4"/>
      <c r="O200" s="24">
        <v>25</v>
      </c>
      <c r="P200" s="25"/>
      <c r="Q200" s="24">
        <v>25</v>
      </c>
      <c r="R200" s="25"/>
      <c r="S200" s="24">
        <v>0</v>
      </c>
      <c r="T200" s="25"/>
      <c r="U200" s="24">
        <v>0</v>
      </c>
      <c r="V200" s="25"/>
      <c r="W200" s="24">
        <v>6.2</v>
      </c>
      <c r="X200" s="25"/>
      <c r="Y200" s="24">
        <v>31.2</v>
      </c>
      <c r="Z200" s="25"/>
      <c r="AA200" s="3">
        <v>11155000</v>
      </c>
      <c r="AB200" s="4"/>
      <c r="AC200" s="5">
        <v>4915165.7</v>
      </c>
      <c r="AD200" s="3">
        <v>4940000</v>
      </c>
      <c r="AE200" s="5">
        <v>910730.7</v>
      </c>
      <c r="AF200" s="3">
        <v>520720</v>
      </c>
      <c r="AG200" s="3">
        <v>0</v>
      </c>
      <c r="AH200" s="3">
        <v>0</v>
      </c>
      <c r="AI200" s="3">
        <v>17635866</v>
      </c>
      <c r="AJ200" s="3">
        <v>17010354</v>
      </c>
      <c r="AK200" s="3">
        <v>0</v>
      </c>
      <c r="AL200" s="3">
        <v>187726</v>
      </c>
      <c r="AM200" s="3">
        <v>0</v>
      </c>
      <c r="AN200" s="3">
        <v>0</v>
      </c>
      <c r="AO200" s="3">
        <v>0</v>
      </c>
      <c r="AP200" s="3">
        <v>0</v>
      </c>
      <c r="AQ200" s="3">
        <v>63000</v>
      </c>
      <c r="AR200" s="3">
        <v>374229</v>
      </c>
      <c r="AS200" s="3">
        <v>0</v>
      </c>
      <c r="AT200" s="3">
        <v>0</v>
      </c>
      <c r="AU200" s="3">
        <v>0</v>
      </c>
      <c r="AV200" s="3">
        <v>0</v>
      </c>
      <c r="AW200" s="3">
        <v>129401</v>
      </c>
      <c r="AX200" s="3">
        <v>115023</v>
      </c>
      <c r="AY200" s="3">
        <v>58671</v>
      </c>
      <c r="AZ200" s="3">
        <v>58671</v>
      </c>
      <c r="BA200" s="5">
        <v>23712834.4</v>
      </c>
      <c r="BB200" s="3">
        <v>23206723</v>
      </c>
      <c r="BC200" s="5">
        <v>123566.15</v>
      </c>
      <c r="BD200" s="5">
        <v>123566.15</v>
      </c>
      <c r="BE200" s="3">
        <v>157160</v>
      </c>
      <c r="BF200" s="3">
        <v>152058</v>
      </c>
      <c r="BG200" s="5">
        <v>54072.8</v>
      </c>
      <c r="BH200" s="3">
        <v>39200</v>
      </c>
      <c r="BI200" s="3">
        <v>225</v>
      </c>
      <c r="BJ200" s="3">
        <v>250</v>
      </c>
      <c r="BK200" s="3">
        <v>118138</v>
      </c>
      <c r="BL200" s="3">
        <v>169630</v>
      </c>
      <c r="BM200" s="3">
        <v>975</v>
      </c>
      <c r="BN200" s="3">
        <v>0</v>
      </c>
      <c r="BO200" s="3">
        <v>3004800</v>
      </c>
      <c r="BP200" s="3">
        <v>2987904</v>
      </c>
      <c r="BQ200" s="3">
        <v>41584</v>
      </c>
      <c r="BR200" s="3">
        <v>35000</v>
      </c>
      <c r="BS200" s="3">
        <v>36834</v>
      </c>
      <c r="BT200" s="3">
        <v>0</v>
      </c>
      <c r="BU200" s="5">
        <v>17653.01</v>
      </c>
      <c r="BV200" s="3">
        <v>0</v>
      </c>
      <c r="BW200" s="5">
        <v>20171.57</v>
      </c>
      <c r="BX200" s="3">
        <v>0</v>
      </c>
      <c r="BY200" s="5">
        <v>811136.85</v>
      </c>
      <c r="BZ200" s="5">
        <v>1094094.13</v>
      </c>
      <c r="CA200" s="3">
        <v>0</v>
      </c>
      <c r="CB200" s="3">
        <v>0</v>
      </c>
      <c r="CC200" s="5">
        <v>1741153.64</v>
      </c>
      <c r="CD200" s="5">
        <v>1164277.29</v>
      </c>
      <c r="CE200" s="5">
        <v>6127470.02</v>
      </c>
      <c r="CF200" s="5">
        <v>5765979.57</v>
      </c>
      <c r="CG200" s="5">
        <v>5776762.12</v>
      </c>
      <c r="CH200" s="5">
        <v>3276523.31</v>
      </c>
      <c r="CI200" s="3">
        <v>0</v>
      </c>
      <c r="CJ200" s="3">
        <v>350000</v>
      </c>
      <c r="CK200" s="3">
        <v>0</v>
      </c>
      <c r="CL200" s="3">
        <v>0</v>
      </c>
      <c r="CM200" s="5">
        <v>63209.62</v>
      </c>
      <c r="CN200" s="5">
        <v>7705.1</v>
      </c>
      <c r="CO200" s="5">
        <v>1898.35</v>
      </c>
      <c r="CP200" s="3">
        <v>0</v>
      </c>
      <c r="CQ200" s="3">
        <v>0</v>
      </c>
      <c r="CR200" s="3">
        <v>0</v>
      </c>
      <c r="CS200" s="3">
        <v>0</v>
      </c>
      <c r="CT200" s="3">
        <v>0</v>
      </c>
      <c r="CU200" s="5">
        <v>65107.97</v>
      </c>
      <c r="CV200" s="5">
        <v>357705.1</v>
      </c>
      <c r="CW200" s="5">
        <v>35682174.51</v>
      </c>
      <c r="CX200" s="5">
        <v>32606930.98</v>
      </c>
      <c r="CY200" s="5">
        <v>13289759.2</v>
      </c>
      <c r="CZ200" s="5">
        <v>13621893.44</v>
      </c>
      <c r="DA200" s="5">
        <v>2259668.22</v>
      </c>
      <c r="DB200" s="5">
        <v>2680410.76</v>
      </c>
      <c r="DC200" s="5">
        <v>941776.13</v>
      </c>
      <c r="DD200" s="5">
        <v>895919.65</v>
      </c>
      <c r="DE200" s="5">
        <v>123174.76</v>
      </c>
      <c r="DF200" s="5">
        <v>134179.34</v>
      </c>
      <c r="DG200" s="5">
        <v>1405408.22</v>
      </c>
      <c r="DH200" s="3">
        <v>0</v>
      </c>
      <c r="DI200" s="5">
        <v>1425192.4</v>
      </c>
      <c r="DJ200" s="3">
        <v>1745369</v>
      </c>
      <c r="DK200" s="5">
        <v>19444978.93</v>
      </c>
      <c r="DL200" s="5">
        <v>19077772.19</v>
      </c>
      <c r="DM200" s="3">
        <v>988076</v>
      </c>
      <c r="DN200" s="3">
        <v>845213</v>
      </c>
      <c r="DO200" s="5">
        <v>752370.3</v>
      </c>
      <c r="DP200" s="3">
        <v>760656</v>
      </c>
      <c r="DQ200" s="5">
        <v>4342756.33</v>
      </c>
      <c r="DR200" s="3">
        <v>2864785</v>
      </c>
      <c r="DS200" s="5">
        <v>1243678.8</v>
      </c>
      <c r="DT200" s="3">
        <v>971409</v>
      </c>
      <c r="DU200" s="5">
        <v>75004.17</v>
      </c>
      <c r="DV200" s="5">
        <v>17705.1</v>
      </c>
      <c r="DW200" s="5">
        <v>7401885.6</v>
      </c>
      <c r="DX200" s="5">
        <v>5459768.1</v>
      </c>
      <c r="DY200" s="5">
        <v>1664798.46</v>
      </c>
      <c r="DZ200" s="5">
        <v>1776405.28</v>
      </c>
      <c r="EA200" s="5">
        <v>2452450.27</v>
      </c>
      <c r="EB200" s="5">
        <v>1887873.6</v>
      </c>
      <c r="EC200" s="5">
        <v>1984696.17</v>
      </c>
      <c r="ED200" s="3">
        <v>1832395</v>
      </c>
      <c r="EE200" s="5">
        <v>6101944.9</v>
      </c>
      <c r="EF200" s="5">
        <v>5496673.88</v>
      </c>
      <c r="EG200" s="5">
        <v>1905185.92</v>
      </c>
      <c r="EH200" s="3">
        <v>2005725</v>
      </c>
      <c r="EI200" s="5">
        <v>10612.2</v>
      </c>
      <c r="EJ200" s="3">
        <v>0</v>
      </c>
      <c r="EK200" s="5">
        <v>6488.04</v>
      </c>
      <c r="EL200" s="3">
        <v>1275</v>
      </c>
      <c r="EM200" s="5">
        <v>6446.02</v>
      </c>
      <c r="EN200" s="3">
        <v>0</v>
      </c>
      <c r="EO200" s="5">
        <v>1928732.18</v>
      </c>
      <c r="EP200" s="3">
        <v>2007000</v>
      </c>
      <c r="EQ200" s="5">
        <v>692253.86</v>
      </c>
      <c r="ER200" s="3">
        <v>1075933</v>
      </c>
      <c r="ES200" s="5">
        <v>803363.97</v>
      </c>
      <c r="ET200" s="3">
        <v>827155</v>
      </c>
      <c r="EU200" s="3">
        <v>0</v>
      </c>
      <c r="EV200" s="3">
        <v>0</v>
      </c>
      <c r="EW200" s="3">
        <v>0</v>
      </c>
      <c r="EX200" s="3">
        <v>0</v>
      </c>
      <c r="EY200" s="3">
        <v>0</v>
      </c>
      <c r="EZ200" s="3">
        <v>0</v>
      </c>
      <c r="FA200" s="5">
        <v>36373159.44</v>
      </c>
      <c r="FB200" s="5">
        <v>33944302.17</v>
      </c>
      <c r="FC200" s="5">
        <v>1208652.42</v>
      </c>
      <c r="FD200" s="3">
        <v>1620983</v>
      </c>
      <c r="FE200" s="5">
        <v>803363.97</v>
      </c>
      <c r="FF200" s="3">
        <v>827155</v>
      </c>
      <c r="FG200" s="5">
        <v>34361143.05</v>
      </c>
      <c r="FH200" s="5">
        <v>31496164.17</v>
      </c>
      <c r="FI200" s="5">
        <v>3569551.23</v>
      </c>
      <c r="FJ200" s="4"/>
      <c r="FK200" s="5">
        <v>30791591.82</v>
      </c>
      <c r="FL200" s="4"/>
      <c r="FM200" s="3">
        <v>9026</v>
      </c>
      <c r="FN200" s="4"/>
      <c r="FO200" s="5">
        <v>261.65</v>
      </c>
      <c r="FP200" s="4"/>
      <c r="FQ200" s="3">
        <v>47844</v>
      </c>
      <c r="FR200" s="4"/>
      <c r="FS200" s="5">
        <v>285.86</v>
      </c>
      <c r="FT200" s="4"/>
      <c r="FU200" s="3">
        <v>50291</v>
      </c>
      <c r="FV200" s="4"/>
      <c r="FW200" s="5">
        <v>3526153.21</v>
      </c>
      <c r="FX200" s="4"/>
      <c r="FY200" s="5">
        <v>264105.38</v>
      </c>
      <c r="FZ200" s="4"/>
      <c r="GA200" s="3">
        <v>0</v>
      </c>
      <c r="GB200" s="4"/>
      <c r="GC200" s="5">
        <v>3262047.83</v>
      </c>
      <c r="GD200" s="4"/>
      <c r="GE200" s="5">
        <v>191978.85</v>
      </c>
      <c r="GF200" s="4"/>
      <c r="GG200" s="3">
        <v>0</v>
      </c>
      <c r="GH200" s="4"/>
      <c r="GI200" s="4"/>
      <c r="GJ200" s="4"/>
    </row>
    <row r="201" spans="1:192" ht="12.75">
      <c r="A201" s="2" t="s">
        <v>387</v>
      </c>
      <c r="B201" s="2" t="s">
        <v>388</v>
      </c>
      <c r="C201" s="3">
        <v>247</v>
      </c>
      <c r="D201" s="4"/>
      <c r="E201" s="5">
        <v>486.35</v>
      </c>
      <c r="F201" s="4"/>
      <c r="G201" s="31">
        <v>-0.33</v>
      </c>
      <c r="H201" s="4"/>
      <c r="I201" s="5">
        <v>531.03</v>
      </c>
      <c r="J201" s="4"/>
      <c r="K201" s="5">
        <v>597.39</v>
      </c>
      <c r="L201" s="4"/>
      <c r="M201" s="3">
        <v>46256367</v>
      </c>
      <c r="N201" s="4"/>
      <c r="O201" s="24">
        <v>37</v>
      </c>
      <c r="P201" s="25"/>
      <c r="Q201" s="24">
        <v>25</v>
      </c>
      <c r="R201" s="25"/>
      <c r="S201" s="24">
        <v>12</v>
      </c>
      <c r="T201" s="25"/>
      <c r="U201" s="24">
        <v>0</v>
      </c>
      <c r="V201" s="25"/>
      <c r="W201" s="24">
        <v>2.4</v>
      </c>
      <c r="X201" s="25"/>
      <c r="Y201" s="24">
        <v>39.4</v>
      </c>
      <c r="Z201" s="25"/>
      <c r="AA201" s="5">
        <v>1004137.18</v>
      </c>
      <c r="AB201" s="4"/>
      <c r="AC201" s="5">
        <v>1405531.77</v>
      </c>
      <c r="AD201" s="3">
        <v>2657952</v>
      </c>
      <c r="AE201" s="5">
        <v>173738.51</v>
      </c>
      <c r="AF201" s="3">
        <v>39350</v>
      </c>
      <c r="AG201" s="3">
        <v>0</v>
      </c>
      <c r="AH201" s="3">
        <v>0</v>
      </c>
      <c r="AI201" s="3">
        <v>2261063</v>
      </c>
      <c r="AJ201" s="3">
        <v>1888967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166127</v>
      </c>
      <c r="AR201" s="3">
        <v>194274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5">
        <v>4006460.28</v>
      </c>
      <c r="BB201" s="3">
        <v>4780543</v>
      </c>
      <c r="BC201" s="3">
        <v>0</v>
      </c>
      <c r="BD201" s="3">
        <v>0</v>
      </c>
      <c r="BE201" s="3">
        <v>24630</v>
      </c>
      <c r="BF201" s="3">
        <v>21872</v>
      </c>
      <c r="BG201" s="5">
        <v>8699.6</v>
      </c>
      <c r="BH201" s="3">
        <v>55054</v>
      </c>
      <c r="BI201" s="3">
        <v>0</v>
      </c>
      <c r="BJ201" s="3">
        <v>0</v>
      </c>
      <c r="BK201" s="3">
        <v>31135</v>
      </c>
      <c r="BL201" s="3">
        <v>0</v>
      </c>
      <c r="BM201" s="3">
        <v>195</v>
      </c>
      <c r="BN201" s="3">
        <v>0</v>
      </c>
      <c r="BO201" s="3">
        <v>478080</v>
      </c>
      <c r="BP201" s="3">
        <v>446400</v>
      </c>
      <c r="BQ201" s="3">
        <v>8412</v>
      </c>
      <c r="BR201" s="3">
        <v>0</v>
      </c>
      <c r="BS201" s="3">
        <v>9209</v>
      </c>
      <c r="BT201" s="3">
        <v>0</v>
      </c>
      <c r="BU201" s="5">
        <v>2502.99</v>
      </c>
      <c r="BV201" s="3">
        <v>0</v>
      </c>
      <c r="BW201" s="3">
        <v>0</v>
      </c>
      <c r="BX201" s="3">
        <v>0</v>
      </c>
      <c r="BY201" s="3">
        <v>0</v>
      </c>
      <c r="BZ201" s="3">
        <v>0</v>
      </c>
      <c r="CA201" s="3">
        <v>0</v>
      </c>
      <c r="CB201" s="3">
        <v>0</v>
      </c>
      <c r="CC201" s="3">
        <v>24661</v>
      </c>
      <c r="CD201" s="3">
        <v>39264</v>
      </c>
      <c r="CE201" s="5">
        <v>587524.59</v>
      </c>
      <c r="CF201" s="3">
        <v>562590</v>
      </c>
      <c r="CG201" s="5">
        <v>1007555.83</v>
      </c>
      <c r="CH201" s="3">
        <v>932594</v>
      </c>
      <c r="CI201" s="3">
        <v>300000</v>
      </c>
      <c r="CJ201" s="3">
        <v>7732</v>
      </c>
      <c r="CK201" s="3">
        <v>0</v>
      </c>
      <c r="CL201" s="3">
        <v>0</v>
      </c>
      <c r="CM201" s="3">
        <v>0</v>
      </c>
      <c r="CN201" s="3">
        <v>0</v>
      </c>
      <c r="CO201" s="5">
        <v>68465.8</v>
      </c>
      <c r="CP201" s="3">
        <v>0</v>
      </c>
      <c r="CQ201" s="3">
        <v>0</v>
      </c>
      <c r="CR201" s="3">
        <v>0</v>
      </c>
      <c r="CS201" s="3">
        <v>0</v>
      </c>
      <c r="CT201" s="3">
        <v>0</v>
      </c>
      <c r="CU201" s="5">
        <v>368465.8</v>
      </c>
      <c r="CV201" s="3">
        <v>7732</v>
      </c>
      <c r="CW201" s="5">
        <v>5970006.5</v>
      </c>
      <c r="CX201" s="3">
        <v>6283459</v>
      </c>
      <c r="CY201" s="5">
        <v>1855898.93</v>
      </c>
      <c r="CZ201" s="3">
        <v>1530075</v>
      </c>
      <c r="DA201" s="5">
        <v>334540.71</v>
      </c>
      <c r="DB201" s="5">
        <v>301031.71</v>
      </c>
      <c r="DC201" s="5">
        <v>57443.08</v>
      </c>
      <c r="DD201" s="3">
        <v>145271</v>
      </c>
      <c r="DE201" s="3">
        <v>0</v>
      </c>
      <c r="DF201" s="3">
        <v>0</v>
      </c>
      <c r="DG201" s="5">
        <v>594902.81</v>
      </c>
      <c r="DH201" s="5">
        <v>504114.18</v>
      </c>
      <c r="DI201" s="3">
        <v>25</v>
      </c>
      <c r="DJ201" s="5">
        <v>155526.3</v>
      </c>
      <c r="DK201" s="5">
        <v>2842810.53</v>
      </c>
      <c r="DL201" s="5">
        <v>2636018.19</v>
      </c>
      <c r="DM201" s="5">
        <v>296804.05</v>
      </c>
      <c r="DN201" s="3">
        <v>362190</v>
      </c>
      <c r="DO201" s="5">
        <v>64064.19</v>
      </c>
      <c r="DP201" s="3">
        <v>61843</v>
      </c>
      <c r="DQ201" s="5">
        <v>531081.94</v>
      </c>
      <c r="DR201" s="3">
        <v>1291638</v>
      </c>
      <c r="DS201" s="5">
        <v>167193.99</v>
      </c>
      <c r="DT201" s="3">
        <v>460664</v>
      </c>
      <c r="DU201" s="5">
        <v>1862.57</v>
      </c>
      <c r="DV201" s="3">
        <v>8000</v>
      </c>
      <c r="DW201" s="5">
        <v>1061006.74</v>
      </c>
      <c r="DX201" s="3">
        <v>2184335</v>
      </c>
      <c r="DY201" s="5">
        <v>142269.68</v>
      </c>
      <c r="DZ201" s="5">
        <v>183354.08</v>
      </c>
      <c r="EA201" s="5">
        <v>169145.8</v>
      </c>
      <c r="EB201" s="3">
        <v>79954</v>
      </c>
      <c r="EC201" s="5">
        <v>193167.5</v>
      </c>
      <c r="ED201" s="3">
        <v>174686</v>
      </c>
      <c r="EE201" s="5">
        <v>504582.98</v>
      </c>
      <c r="EF201" s="5">
        <v>437994.08</v>
      </c>
      <c r="EG201" s="5">
        <v>285893.17</v>
      </c>
      <c r="EH201" s="3">
        <v>278019</v>
      </c>
      <c r="EI201" s="3">
        <v>0</v>
      </c>
      <c r="EJ201" s="3">
        <v>0</v>
      </c>
      <c r="EK201" s="3">
        <v>0</v>
      </c>
      <c r="EL201" s="3">
        <v>0</v>
      </c>
      <c r="EM201" s="3">
        <v>0</v>
      </c>
      <c r="EN201" s="3">
        <v>0</v>
      </c>
      <c r="EO201" s="5">
        <v>285893.17</v>
      </c>
      <c r="EP201" s="3">
        <v>278019</v>
      </c>
      <c r="EQ201" s="3">
        <v>0</v>
      </c>
      <c r="ER201" s="3">
        <v>0</v>
      </c>
      <c r="ES201" s="5">
        <v>446963.18</v>
      </c>
      <c r="ET201" s="3">
        <v>94769</v>
      </c>
      <c r="EU201" s="3">
        <v>0</v>
      </c>
      <c r="EV201" s="3">
        <v>0</v>
      </c>
      <c r="EW201" s="3">
        <v>0</v>
      </c>
      <c r="EX201" s="3">
        <v>0</v>
      </c>
      <c r="EY201" s="3">
        <v>0</v>
      </c>
      <c r="EZ201" s="3">
        <v>0</v>
      </c>
      <c r="FA201" s="5">
        <v>5141256.6</v>
      </c>
      <c r="FB201" s="5">
        <v>5631135.27</v>
      </c>
      <c r="FC201" s="5">
        <v>44297.93</v>
      </c>
      <c r="FD201" s="3">
        <v>102500</v>
      </c>
      <c r="FE201" s="5">
        <v>446963.18</v>
      </c>
      <c r="FF201" s="3">
        <v>94769</v>
      </c>
      <c r="FG201" s="5">
        <v>4649995.49</v>
      </c>
      <c r="FH201" s="5">
        <v>5433866.27</v>
      </c>
      <c r="FI201" s="5">
        <v>515957.23</v>
      </c>
      <c r="FJ201" s="4"/>
      <c r="FK201" s="5">
        <v>4134038.26</v>
      </c>
      <c r="FL201" s="4"/>
      <c r="FM201" s="3">
        <v>8500</v>
      </c>
      <c r="FN201" s="4"/>
      <c r="FO201" s="5">
        <v>37.52</v>
      </c>
      <c r="FP201" s="4"/>
      <c r="FQ201" s="3">
        <v>39390</v>
      </c>
      <c r="FR201" s="4"/>
      <c r="FS201" s="5">
        <v>41.57</v>
      </c>
      <c r="FT201" s="4"/>
      <c r="FU201" s="3">
        <v>42142</v>
      </c>
      <c r="FV201" s="4"/>
      <c r="FW201" s="5">
        <v>1196079.54</v>
      </c>
      <c r="FX201" s="4"/>
      <c r="FY201" s="5">
        <v>128944.14</v>
      </c>
      <c r="FZ201" s="4"/>
      <c r="GA201" s="3">
        <v>0</v>
      </c>
      <c r="GB201" s="4"/>
      <c r="GC201" s="5">
        <v>1067135.4</v>
      </c>
      <c r="GD201" s="4"/>
      <c r="GE201" s="3">
        <v>0</v>
      </c>
      <c r="GF201" s="4"/>
      <c r="GG201" s="5">
        <v>178.65</v>
      </c>
      <c r="GH201" s="4"/>
      <c r="GI201" s="4"/>
      <c r="GJ201" s="4"/>
    </row>
    <row r="202" spans="1:192" ht="12.75">
      <c r="A202" s="2" t="s">
        <v>389</v>
      </c>
      <c r="B202" s="2" t="s">
        <v>390</v>
      </c>
      <c r="C202" s="3">
        <v>152</v>
      </c>
      <c r="D202" s="4"/>
      <c r="E202" s="5">
        <v>528.18</v>
      </c>
      <c r="F202" s="4"/>
      <c r="G202" s="31">
        <v>-0.22</v>
      </c>
      <c r="H202" s="4"/>
      <c r="I202" s="5">
        <v>564.78</v>
      </c>
      <c r="J202" s="4"/>
      <c r="K202" s="5">
        <v>564.09</v>
      </c>
      <c r="L202" s="4"/>
      <c r="M202" s="3">
        <v>28411020</v>
      </c>
      <c r="N202" s="4"/>
      <c r="O202" s="24">
        <v>25</v>
      </c>
      <c r="P202" s="25"/>
      <c r="Q202" s="24">
        <v>25</v>
      </c>
      <c r="R202" s="25"/>
      <c r="S202" s="24">
        <v>0</v>
      </c>
      <c r="T202" s="25"/>
      <c r="U202" s="24">
        <v>0</v>
      </c>
      <c r="V202" s="25"/>
      <c r="W202" s="24">
        <v>3.9</v>
      </c>
      <c r="X202" s="25"/>
      <c r="Y202" s="24">
        <v>28.9</v>
      </c>
      <c r="Z202" s="25"/>
      <c r="AA202" s="5">
        <v>1001165.91</v>
      </c>
      <c r="AB202" s="4"/>
      <c r="AC202" s="5">
        <v>783203.7</v>
      </c>
      <c r="AD202" s="3">
        <v>850000</v>
      </c>
      <c r="AE202" s="5">
        <v>2217035.86</v>
      </c>
      <c r="AF202" s="3">
        <v>160130</v>
      </c>
      <c r="AG202" s="3">
        <v>0</v>
      </c>
      <c r="AH202" s="3">
        <v>0</v>
      </c>
      <c r="AI202" s="3">
        <v>2515481</v>
      </c>
      <c r="AJ202" s="3">
        <v>2541913</v>
      </c>
      <c r="AK202" s="3">
        <v>0</v>
      </c>
      <c r="AL202" s="3">
        <v>28875</v>
      </c>
      <c r="AM202" s="3">
        <v>0</v>
      </c>
      <c r="AN202" s="3">
        <v>0</v>
      </c>
      <c r="AO202" s="3">
        <v>0</v>
      </c>
      <c r="AP202" s="3">
        <v>0</v>
      </c>
      <c r="AQ202" s="3">
        <v>157810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6613</v>
      </c>
      <c r="AX202" s="3">
        <v>5878</v>
      </c>
      <c r="AY202" s="5">
        <v>14961.23</v>
      </c>
      <c r="AZ202" s="3">
        <v>12500</v>
      </c>
      <c r="BA202" s="5">
        <v>5695104.79</v>
      </c>
      <c r="BB202" s="3">
        <v>3599296</v>
      </c>
      <c r="BC202" s="3">
        <v>0</v>
      </c>
      <c r="BD202" s="3">
        <v>0</v>
      </c>
      <c r="BE202" s="3">
        <v>23257</v>
      </c>
      <c r="BF202" s="3">
        <v>23389</v>
      </c>
      <c r="BG202" s="3">
        <v>10000</v>
      </c>
      <c r="BH202" s="3">
        <v>6000</v>
      </c>
      <c r="BI202" s="3">
        <v>0</v>
      </c>
      <c r="BJ202" s="3">
        <v>0</v>
      </c>
      <c r="BK202" s="3">
        <v>0</v>
      </c>
      <c r="BL202" s="3">
        <v>0</v>
      </c>
      <c r="BM202" s="3">
        <v>0</v>
      </c>
      <c r="BN202" s="3">
        <v>0</v>
      </c>
      <c r="BO202" s="3">
        <v>431040</v>
      </c>
      <c r="BP202" s="3">
        <v>461280</v>
      </c>
      <c r="BQ202" s="3">
        <v>143536</v>
      </c>
      <c r="BR202" s="3">
        <v>144032</v>
      </c>
      <c r="BS202" s="3">
        <v>15167</v>
      </c>
      <c r="BT202" s="5">
        <v>14083.56</v>
      </c>
      <c r="BU202" s="5">
        <v>2456.25</v>
      </c>
      <c r="BV202" s="3">
        <v>2000</v>
      </c>
      <c r="BW202" s="3">
        <v>0</v>
      </c>
      <c r="BX202" s="3">
        <v>0</v>
      </c>
      <c r="BY202" s="3">
        <v>119377</v>
      </c>
      <c r="BZ202" s="3">
        <v>138900</v>
      </c>
      <c r="CA202" s="3">
        <v>0</v>
      </c>
      <c r="CB202" s="3">
        <v>0</v>
      </c>
      <c r="CC202" s="3">
        <v>33051</v>
      </c>
      <c r="CD202" s="3">
        <v>30716</v>
      </c>
      <c r="CE202" s="5">
        <v>777884.25</v>
      </c>
      <c r="CF202" s="5">
        <v>820400.56</v>
      </c>
      <c r="CG202" s="5">
        <v>733207.9</v>
      </c>
      <c r="CH202" s="3">
        <v>311182</v>
      </c>
      <c r="CI202" s="3">
        <v>0</v>
      </c>
      <c r="CJ202" s="3">
        <v>0</v>
      </c>
      <c r="CK202" s="3">
        <v>0</v>
      </c>
      <c r="CL202" s="3">
        <v>0</v>
      </c>
      <c r="CM202" s="3">
        <v>0</v>
      </c>
      <c r="CN202" s="3">
        <v>0</v>
      </c>
      <c r="CO202" s="3">
        <v>0</v>
      </c>
      <c r="CP202" s="3">
        <v>0</v>
      </c>
      <c r="CQ202" s="3">
        <v>0</v>
      </c>
      <c r="CR202" s="3">
        <v>0</v>
      </c>
      <c r="CS202" s="3">
        <v>0</v>
      </c>
      <c r="CT202" s="3">
        <v>0</v>
      </c>
      <c r="CU202" s="3">
        <v>0</v>
      </c>
      <c r="CV202" s="3">
        <v>0</v>
      </c>
      <c r="CW202" s="5">
        <v>7206196.94</v>
      </c>
      <c r="CX202" s="5">
        <v>4730878.56</v>
      </c>
      <c r="CY202" s="5">
        <v>2102156.42</v>
      </c>
      <c r="CZ202" s="3">
        <v>2142263</v>
      </c>
      <c r="DA202" s="5">
        <v>321509.11</v>
      </c>
      <c r="DB202" s="3">
        <v>316673</v>
      </c>
      <c r="DC202" s="5">
        <v>164449.91</v>
      </c>
      <c r="DD202" s="3">
        <v>174297</v>
      </c>
      <c r="DE202" s="3">
        <v>0</v>
      </c>
      <c r="DF202" s="3">
        <v>0</v>
      </c>
      <c r="DG202" s="5">
        <v>156010.69</v>
      </c>
      <c r="DH202" s="3">
        <v>135691</v>
      </c>
      <c r="DI202" s="5">
        <v>114303.24</v>
      </c>
      <c r="DJ202" s="3">
        <v>224682</v>
      </c>
      <c r="DK202" s="5">
        <v>2858429.37</v>
      </c>
      <c r="DL202" s="3">
        <v>2993606</v>
      </c>
      <c r="DM202" s="5">
        <v>253947.8</v>
      </c>
      <c r="DN202" s="3">
        <v>312318</v>
      </c>
      <c r="DO202" s="3">
        <v>0</v>
      </c>
      <c r="DP202" s="3">
        <v>38570</v>
      </c>
      <c r="DQ202" s="5">
        <v>575795.16</v>
      </c>
      <c r="DR202" s="3">
        <v>495533</v>
      </c>
      <c r="DS202" s="5">
        <v>171464.27</v>
      </c>
      <c r="DT202" s="3">
        <v>163109</v>
      </c>
      <c r="DU202" s="5">
        <v>143868.75</v>
      </c>
      <c r="DV202" s="3">
        <v>144032</v>
      </c>
      <c r="DW202" s="5">
        <v>1145075.98</v>
      </c>
      <c r="DX202" s="3">
        <v>1153562</v>
      </c>
      <c r="DY202" s="5">
        <v>98799.02</v>
      </c>
      <c r="DZ202" s="3">
        <v>194315</v>
      </c>
      <c r="EA202" s="5">
        <v>183878.47</v>
      </c>
      <c r="EB202" s="3">
        <v>205096</v>
      </c>
      <c r="EC202" s="5">
        <v>290912.27</v>
      </c>
      <c r="ED202" s="3">
        <v>293602</v>
      </c>
      <c r="EE202" s="5">
        <v>573589.76</v>
      </c>
      <c r="EF202" s="3">
        <v>693013</v>
      </c>
      <c r="EG202" s="5">
        <v>333455.74</v>
      </c>
      <c r="EH202" s="3">
        <v>358132</v>
      </c>
      <c r="EI202" s="3">
        <v>0</v>
      </c>
      <c r="EJ202" s="3">
        <v>0</v>
      </c>
      <c r="EK202" s="3">
        <v>0</v>
      </c>
      <c r="EL202" s="3">
        <v>0</v>
      </c>
      <c r="EM202" s="3">
        <v>0</v>
      </c>
      <c r="EN202" s="3">
        <v>0</v>
      </c>
      <c r="EO202" s="5">
        <v>333455.74</v>
      </c>
      <c r="EP202" s="3">
        <v>358132</v>
      </c>
      <c r="EQ202" s="3">
        <v>0</v>
      </c>
      <c r="ER202" s="3">
        <v>0</v>
      </c>
      <c r="ES202" s="5">
        <v>81063.63</v>
      </c>
      <c r="ET202" s="3">
        <v>82500</v>
      </c>
      <c r="EU202" s="3">
        <v>0</v>
      </c>
      <c r="EV202" s="3">
        <v>0</v>
      </c>
      <c r="EW202" s="3">
        <v>0</v>
      </c>
      <c r="EX202" s="3">
        <v>0</v>
      </c>
      <c r="EY202" s="5">
        <v>104873.43</v>
      </c>
      <c r="EZ202" s="3">
        <v>0</v>
      </c>
      <c r="FA202" s="5">
        <v>5096487.91</v>
      </c>
      <c r="FB202" s="3">
        <v>5280813</v>
      </c>
      <c r="FC202" s="5">
        <v>67734.72</v>
      </c>
      <c r="FD202" s="3">
        <v>110500</v>
      </c>
      <c r="FE202" s="5">
        <v>81063.63</v>
      </c>
      <c r="FF202" s="3">
        <v>82500</v>
      </c>
      <c r="FG202" s="5">
        <v>4947689.56</v>
      </c>
      <c r="FH202" s="3">
        <v>5087813</v>
      </c>
      <c r="FI202" s="5">
        <v>508770.49</v>
      </c>
      <c r="FJ202" s="4"/>
      <c r="FK202" s="5">
        <v>4438919.07</v>
      </c>
      <c r="FL202" s="4"/>
      <c r="FM202" s="3">
        <v>8404</v>
      </c>
      <c r="FN202" s="4"/>
      <c r="FO202" s="5">
        <v>39.25</v>
      </c>
      <c r="FP202" s="4"/>
      <c r="FQ202" s="3">
        <v>37083</v>
      </c>
      <c r="FR202" s="4"/>
      <c r="FS202" s="5">
        <v>43.25</v>
      </c>
      <c r="FT202" s="4"/>
      <c r="FU202" s="3">
        <v>39248</v>
      </c>
      <c r="FV202" s="4"/>
      <c r="FW202" s="5">
        <v>2830885.96</v>
      </c>
      <c r="FX202" s="4"/>
      <c r="FY202" s="5">
        <v>21221.43</v>
      </c>
      <c r="FZ202" s="4"/>
      <c r="GA202" s="3">
        <v>0</v>
      </c>
      <c r="GB202" s="4"/>
      <c r="GC202" s="5">
        <v>2809664.53</v>
      </c>
      <c r="GD202" s="4"/>
      <c r="GE202" s="5">
        <v>448163.35</v>
      </c>
      <c r="GF202" s="4"/>
      <c r="GG202" s="3">
        <v>0</v>
      </c>
      <c r="GH202" s="4"/>
      <c r="GI202" s="4"/>
      <c r="GJ202" s="4"/>
    </row>
    <row r="203" spans="1:192" ht="12.75">
      <c r="A203" s="2" t="s">
        <v>391</v>
      </c>
      <c r="B203" s="2" t="s">
        <v>392</v>
      </c>
      <c r="C203" s="3">
        <v>87</v>
      </c>
      <c r="D203" s="4"/>
      <c r="E203" s="5">
        <v>1145.5</v>
      </c>
      <c r="F203" s="4"/>
      <c r="G203" s="31">
        <v>0.21</v>
      </c>
      <c r="H203" s="4"/>
      <c r="I203" s="5">
        <v>1227.29</v>
      </c>
      <c r="J203" s="4"/>
      <c r="K203" s="5">
        <v>1161.66</v>
      </c>
      <c r="L203" s="4"/>
      <c r="M203" s="3">
        <v>48077026</v>
      </c>
      <c r="N203" s="4"/>
      <c r="O203" s="24">
        <v>25</v>
      </c>
      <c r="P203" s="25"/>
      <c r="Q203" s="24">
        <v>25</v>
      </c>
      <c r="R203" s="25"/>
      <c r="S203" s="24">
        <v>0</v>
      </c>
      <c r="T203" s="25"/>
      <c r="U203" s="24">
        <v>0</v>
      </c>
      <c r="V203" s="25"/>
      <c r="W203" s="24">
        <v>11.1</v>
      </c>
      <c r="X203" s="25"/>
      <c r="Y203" s="24">
        <v>36.1</v>
      </c>
      <c r="Z203" s="25"/>
      <c r="AA203" s="5">
        <v>7020650.41</v>
      </c>
      <c r="AB203" s="4"/>
      <c r="AC203" s="5">
        <v>1426089.15</v>
      </c>
      <c r="AD203" s="3">
        <v>1436367</v>
      </c>
      <c r="AE203" s="5">
        <v>713512.69</v>
      </c>
      <c r="AF203" s="3">
        <v>307528</v>
      </c>
      <c r="AG203" s="3">
        <v>0</v>
      </c>
      <c r="AH203" s="3">
        <v>0</v>
      </c>
      <c r="AI203" s="3">
        <v>5600987</v>
      </c>
      <c r="AJ203" s="3">
        <v>5867120</v>
      </c>
      <c r="AK203" s="3">
        <v>0</v>
      </c>
      <c r="AL203" s="3">
        <v>62825</v>
      </c>
      <c r="AM203" s="3">
        <v>0</v>
      </c>
      <c r="AN203" s="3">
        <v>0</v>
      </c>
      <c r="AO203" s="3">
        <v>379944</v>
      </c>
      <c r="AP203" s="3">
        <v>250000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43870</v>
      </c>
      <c r="AX203" s="3">
        <v>38996</v>
      </c>
      <c r="AY203" s="3">
        <v>159178</v>
      </c>
      <c r="AZ203" s="3">
        <v>159178</v>
      </c>
      <c r="BA203" s="5">
        <v>8323580.84</v>
      </c>
      <c r="BB203" s="3">
        <v>8122014</v>
      </c>
      <c r="BC203" s="3">
        <v>0</v>
      </c>
      <c r="BD203" s="3">
        <v>0</v>
      </c>
      <c r="BE203" s="3">
        <v>47895</v>
      </c>
      <c r="BF203" s="3">
        <v>50888</v>
      </c>
      <c r="BG203" s="5">
        <v>9260.24</v>
      </c>
      <c r="BH203" s="3">
        <v>0</v>
      </c>
      <c r="BI203" s="3">
        <v>0</v>
      </c>
      <c r="BJ203" s="3">
        <v>0</v>
      </c>
      <c r="BK203" s="3">
        <v>26585</v>
      </c>
      <c r="BL203" s="3">
        <v>26585</v>
      </c>
      <c r="BM203" s="3">
        <v>2145</v>
      </c>
      <c r="BN203" s="3">
        <v>2145</v>
      </c>
      <c r="BO203" s="3">
        <v>188941</v>
      </c>
      <c r="BP203" s="3">
        <v>232267</v>
      </c>
      <c r="BQ203" s="3">
        <v>9087</v>
      </c>
      <c r="BR203" s="3">
        <v>0</v>
      </c>
      <c r="BS203" s="3">
        <v>44688</v>
      </c>
      <c r="BT203" s="3">
        <v>44688</v>
      </c>
      <c r="BU203" s="5">
        <v>4203.85</v>
      </c>
      <c r="BV203" s="3">
        <v>4205</v>
      </c>
      <c r="BW203" s="3">
        <v>0</v>
      </c>
      <c r="BX203" s="3">
        <v>0</v>
      </c>
      <c r="BY203" s="3">
        <v>0</v>
      </c>
      <c r="BZ203" s="3">
        <v>0</v>
      </c>
      <c r="CA203" s="3">
        <v>0</v>
      </c>
      <c r="CB203" s="3">
        <v>0</v>
      </c>
      <c r="CC203" s="5">
        <v>453061.09</v>
      </c>
      <c r="CD203" s="3">
        <v>168591</v>
      </c>
      <c r="CE203" s="5">
        <v>785866.18</v>
      </c>
      <c r="CF203" s="3">
        <v>529369</v>
      </c>
      <c r="CG203" s="5">
        <v>576304.14</v>
      </c>
      <c r="CH203" s="3">
        <v>616939</v>
      </c>
      <c r="CI203" s="5">
        <v>2752439.9</v>
      </c>
      <c r="CJ203" s="3">
        <v>0</v>
      </c>
      <c r="CK203" s="3">
        <v>0</v>
      </c>
      <c r="CL203" s="3">
        <v>0</v>
      </c>
      <c r="CM203" s="3">
        <v>0</v>
      </c>
      <c r="CN203" s="3">
        <v>0</v>
      </c>
      <c r="CO203" s="3">
        <v>1301</v>
      </c>
      <c r="CP203" s="3">
        <v>0</v>
      </c>
      <c r="CQ203" s="5">
        <v>12026.32</v>
      </c>
      <c r="CR203" s="3">
        <v>0</v>
      </c>
      <c r="CS203" s="3">
        <v>0</v>
      </c>
      <c r="CT203" s="3">
        <v>0</v>
      </c>
      <c r="CU203" s="5">
        <v>2765767.22</v>
      </c>
      <c r="CV203" s="3">
        <v>0</v>
      </c>
      <c r="CW203" s="5">
        <v>12451518.38</v>
      </c>
      <c r="CX203" s="3">
        <v>9268322</v>
      </c>
      <c r="CY203" s="5">
        <v>4210783.75</v>
      </c>
      <c r="CZ203" s="3">
        <v>4241873</v>
      </c>
      <c r="DA203" s="5">
        <v>547140.03</v>
      </c>
      <c r="DB203" s="5">
        <v>619857.15</v>
      </c>
      <c r="DC203" s="5">
        <v>226914.62</v>
      </c>
      <c r="DD203" s="3">
        <v>273138</v>
      </c>
      <c r="DE203" s="3">
        <v>0</v>
      </c>
      <c r="DF203" s="3">
        <v>0</v>
      </c>
      <c r="DG203" s="5">
        <v>126374.32</v>
      </c>
      <c r="DH203" s="3">
        <v>161713</v>
      </c>
      <c r="DI203" s="5">
        <v>256700.31</v>
      </c>
      <c r="DJ203" s="3">
        <v>258992</v>
      </c>
      <c r="DK203" s="5">
        <v>5367913.03</v>
      </c>
      <c r="DL203" s="5">
        <v>5555573.15</v>
      </c>
      <c r="DM203" s="5">
        <v>225670.26</v>
      </c>
      <c r="DN203" s="3">
        <v>221358</v>
      </c>
      <c r="DO203" s="5">
        <v>98714.58</v>
      </c>
      <c r="DP203" s="3">
        <v>84671</v>
      </c>
      <c r="DQ203" s="5">
        <v>1051751.82</v>
      </c>
      <c r="DR203" s="3">
        <v>967969</v>
      </c>
      <c r="DS203" s="5">
        <v>336332.76</v>
      </c>
      <c r="DT203" s="3">
        <v>332146</v>
      </c>
      <c r="DU203" s="5">
        <v>1020.97</v>
      </c>
      <c r="DV203" s="3">
        <v>1500</v>
      </c>
      <c r="DW203" s="5">
        <v>1713490.39</v>
      </c>
      <c r="DX203" s="3">
        <v>1607644</v>
      </c>
      <c r="DY203" s="5">
        <v>392891.12</v>
      </c>
      <c r="DZ203" s="5">
        <v>388602.5</v>
      </c>
      <c r="EA203" s="5">
        <v>461902.29</v>
      </c>
      <c r="EB203" s="5">
        <v>460245.84</v>
      </c>
      <c r="EC203" s="5">
        <v>572597.35</v>
      </c>
      <c r="ED203" s="3">
        <v>592615</v>
      </c>
      <c r="EE203" s="5">
        <v>1427390.76</v>
      </c>
      <c r="EF203" s="5">
        <v>1441463.34</v>
      </c>
      <c r="EG203" s="5">
        <v>415435.01</v>
      </c>
      <c r="EH203" s="3">
        <v>431432</v>
      </c>
      <c r="EI203" s="3">
        <v>0</v>
      </c>
      <c r="EJ203" s="3">
        <v>0</v>
      </c>
      <c r="EK203" s="3">
        <v>0</v>
      </c>
      <c r="EL203" s="5">
        <v>1135.49</v>
      </c>
      <c r="EM203" s="3">
        <v>0</v>
      </c>
      <c r="EN203" s="3">
        <v>0</v>
      </c>
      <c r="EO203" s="5">
        <v>415435.01</v>
      </c>
      <c r="EP203" s="5">
        <v>432567.49</v>
      </c>
      <c r="EQ203" s="5">
        <v>2147993.69</v>
      </c>
      <c r="ER203" s="3">
        <v>0</v>
      </c>
      <c r="ES203" s="5">
        <v>447941.85</v>
      </c>
      <c r="ET203" s="3">
        <v>428296</v>
      </c>
      <c r="EU203" s="5">
        <v>88485.5</v>
      </c>
      <c r="EV203" s="3">
        <v>30000</v>
      </c>
      <c r="EW203" s="3">
        <v>0</v>
      </c>
      <c r="EX203" s="3">
        <v>0</v>
      </c>
      <c r="EY203" s="3">
        <v>0</v>
      </c>
      <c r="EZ203" s="3">
        <v>0</v>
      </c>
      <c r="FA203" s="5">
        <v>11608650.23</v>
      </c>
      <c r="FB203" s="5">
        <v>9495543.98</v>
      </c>
      <c r="FC203" s="5">
        <v>2352428.67</v>
      </c>
      <c r="FD203" s="3">
        <v>123000</v>
      </c>
      <c r="FE203" s="5">
        <v>447941.85</v>
      </c>
      <c r="FF203" s="3">
        <v>428296</v>
      </c>
      <c r="FG203" s="5">
        <v>8808279.71</v>
      </c>
      <c r="FH203" s="5">
        <v>8944247.98</v>
      </c>
      <c r="FI203" s="5">
        <v>520728.74</v>
      </c>
      <c r="FJ203" s="4"/>
      <c r="FK203" s="5">
        <v>8287550.97</v>
      </c>
      <c r="FL203" s="4"/>
      <c r="FM203" s="3">
        <v>7234</v>
      </c>
      <c r="FN203" s="4"/>
      <c r="FO203" s="5">
        <v>78.54</v>
      </c>
      <c r="FP203" s="4"/>
      <c r="FQ203" s="3">
        <v>44009</v>
      </c>
      <c r="FR203" s="4"/>
      <c r="FS203" s="5">
        <v>86.08</v>
      </c>
      <c r="FT203" s="4"/>
      <c r="FU203" s="3">
        <v>45890</v>
      </c>
      <c r="FV203" s="4"/>
      <c r="FW203" s="5">
        <v>2167500.67</v>
      </c>
      <c r="FX203" s="4"/>
      <c r="FY203" s="5">
        <v>20237.47</v>
      </c>
      <c r="FZ203" s="4"/>
      <c r="GA203" s="3">
        <v>0</v>
      </c>
      <c r="GB203" s="4"/>
      <c r="GC203" s="5">
        <v>2147263.2</v>
      </c>
      <c r="GD203" s="4"/>
      <c r="GE203" s="5">
        <v>1546290.21</v>
      </c>
      <c r="GF203" s="4"/>
      <c r="GG203" s="3">
        <v>0</v>
      </c>
      <c r="GH203" s="4"/>
      <c r="GI203" s="4"/>
      <c r="GJ203" s="4"/>
    </row>
    <row r="204" spans="1:192" ht="12.75">
      <c r="A204" s="2" t="s">
        <v>393</v>
      </c>
      <c r="B204" s="2" t="s">
        <v>394</v>
      </c>
      <c r="C204" s="3">
        <v>105</v>
      </c>
      <c r="D204" s="4"/>
      <c r="E204" s="5">
        <v>4310.97</v>
      </c>
      <c r="F204" s="4"/>
      <c r="G204" s="31">
        <v>0.07</v>
      </c>
      <c r="H204" s="4"/>
      <c r="I204" s="5">
        <v>4546.01</v>
      </c>
      <c r="J204" s="4"/>
      <c r="K204" s="5">
        <v>4383.59</v>
      </c>
      <c r="L204" s="4"/>
      <c r="M204" s="3">
        <v>303533073</v>
      </c>
      <c r="N204" s="4"/>
      <c r="O204" s="24">
        <v>25</v>
      </c>
      <c r="P204" s="25"/>
      <c r="Q204" s="24">
        <v>25</v>
      </c>
      <c r="R204" s="25"/>
      <c r="S204" s="24">
        <v>0</v>
      </c>
      <c r="T204" s="25"/>
      <c r="U204" s="24">
        <v>0</v>
      </c>
      <c r="V204" s="25"/>
      <c r="W204" s="24">
        <v>10.4</v>
      </c>
      <c r="X204" s="25"/>
      <c r="Y204" s="24">
        <v>35.4</v>
      </c>
      <c r="Z204" s="25"/>
      <c r="AA204" s="3">
        <v>29310000</v>
      </c>
      <c r="AB204" s="4"/>
      <c r="AC204" s="5">
        <v>9695944.79</v>
      </c>
      <c r="AD204" s="3">
        <v>10071234</v>
      </c>
      <c r="AE204" s="5">
        <v>1947274.23</v>
      </c>
      <c r="AF204" s="3">
        <v>1002823</v>
      </c>
      <c r="AG204" s="3">
        <v>0</v>
      </c>
      <c r="AH204" s="3">
        <v>0</v>
      </c>
      <c r="AI204" s="3">
        <v>17965920</v>
      </c>
      <c r="AJ204" s="3">
        <v>18644226</v>
      </c>
      <c r="AK204" s="3">
        <v>0</v>
      </c>
      <c r="AL204" s="3">
        <v>232656</v>
      </c>
      <c r="AM204" s="3">
        <v>0</v>
      </c>
      <c r="AN204" s="3">
        <v>0</v>
      </c>
      <c r="AO204" s="3">
        <v>1063476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700</v>
      </c>
      <c r="AZ204" s="3">
        <v>0</v>
      </c>
      <c r="BA204" s="5">
        <v>30673315.02</v>
      </c>
      <c r="BB204" s="3">
        <v>29950939</v>
      </c>
      <c r="BC204" s="3">
        <v>0</v>
      </c>
      <c r="BD204" s="3">
        <v>0</v>
      </c>
      <c r="BE204" s="3">
        <v>180735</v>
      </c>
      <c r="BF204" s="3">
        <v>188452</v>
      </c>
      <c r="BG204" s="5">
        <v>21350.23</v>
      </c>
      <c r="BH204" s="3">
        <v>10000</v>
      </c>
      <c r="BI204" s="3">
        <v>3125</v>
      </c>
      <c r="BJ204" s="3">
        <v>0</v>
      </c>
      <c r="BK204" s="3">
        <v>120445</v>
      </c>
      <c r="BL204" s="3">
        <v>138142</v>
      </c>
      <c r="BM204" s="3">
        <v>22815</v>
      </c>
      <c r="BN204" s="3">
        <v>34281</v>
      </c>
      <c r="BO204" s="3">
        <v>692160</v>
      </c>
      <c r="BP204" s="3">
        <v>781200</v>
      </c>
      <c r="BQ204" s="3">
        <v>195980</v>
      </c>
      <c r="BR204" s="3">
        <v>58839</v>
      </c>
      <c r="BS204" s="3">
        <v>43875</v>
      </c>
      <c r="BT204" s="3">
        <v>95875</v>
      </c>
      <c r="BU204" s="5">
        <v>13862.85</v>
      </c>
      <c r="BV204" s="3">
        <v>13865</v>
      </c>
      <c r="BW204" s="3">
        <v>0</v>
      </c>
      <c r="BX204" s="3">
        <v>0</v>
      </c>
      <c r="BY204" s="3">
        <v>85635</v>
      </c>
      <c r="BZ204" s="3">
        <v>85635</v>
      </c>
      <c r="CA204" s="3">
        <v>0</v>
      </c>
      <c r="CB204" s="3">
        <v>0</v>
      </c>
      <c r="CC204" s="5">
        <v>1393489.78</v>
      </c>
      <c r="CD204" s="3">
        <v>374480</v>
      </c>
      <c r="CE204" s="5">
        <v>2773472.86</v>
      </c>
      <c r="CF204" s="3">
        <v>1780769</v>
      </c>
      <c r="CG204" s="5">
        <v>2393589.96</v>
      </c>
      <c r="CH204" s="3">
        <v>2475350</v>
      </c>
      <c r="CI204" s="3">
        <v>0</v>
      </c>
      <c r="CJ204" s="3">
        <v>0</v>
      </c>
      <c r="CK204" s="3">
        <v>0</v>
      </c>
      <c r="CL204" s="3">
        <v>0</v>
      </c>
      <c r="CM204" s="5">
        <v>458.1</v>
      </c>
      <c r="CN204" s="3">
        <v>16152</v>
      </c>
      <c r="CO204" s="3">
        <v>6600</v>
      </c>
      <c r="CP204" s="3">
        <v>437</v>
      </c>
      <c r="CQ204" s="5">
        <v>16698.18</v>
      </c>
      <c r="CR204" s="3">
        <v>1000</v>
      </c>
      <c r="CS204" s="3">
        <v>0</v>
      </c>
      <c r="CT204" s="3">
        <v>0</v>
      </c>
      <c r="CU204" s="5">
        <v>23756.28</v>
      </c>
      <c r="CV204" s="3">
        <v>17589</v>
      </c>
      <c r="CW204" s="5">
        <v>35864134.12</v>
      </c>
      <c r="CX204" s="3">
        <v>34224647</v>
      </c>
      <c r="CY204" s="5">
        <v>14599991.47</v>
      </c>
      <c r="CZ204" s="5">
        <v>14761627.52</v>
      </c>
      <c r="DA204" s="5">
        <v>2406052.03</v>
      </c>
      <c r="DB204" s="5">
        <v>2571285.29</v>
      </c>
      <c r="DC204" s="5">
        <v>1157037.63</v>
      </c>
      <c r="DD204" s="5">
        <v>1145967.64</v>
      </c>
      <c r="DE204" s="3">
        <v>0</v>
      </c>
      <c r="DF204" s="3">
        <v>0</v>
      </c>
      <c r="DG204" s="5">
        <v>452429.74</v>
      </c>
      <c r="DH204" s="5">
        <v>681946.68</v>
      </c>
      <c r="DI204" s="5">
        <v>1031239.87</v>
      </c>
      <c r="DJ204" s="5">
        <v>1061844.76</v>
      </c>
      <c r="DK204" s="5">
        <v>19646750.74</v>
      </c>
      <c r="DL204" s="5">
        <v>20222671.89</v>
      </c>
      <c r="DM204" s="5">
        <v>705531.52</v>
      </c>
      <c r="DN204" s="5">
        <v>723155.72</v>
      </c>
      <c r="DO204" s="5">
        <v>1105477.93</v>
      </c>
      <c r="DP204" s="5">
        <v>900904.13</v>
      </c>
      <c r="DQ204" s="5">
        <v>3014263.19</v>
      </c>
      <c r="DR204" s="5">
        <v>3035906.84</v>
      </c>
      <c r="DS204" s="5">
        <v>871819.26</v>
      </c>
      <c r="DT204" s="5">
        <v>853565.57</v>
      </c>
      <c r="DU204" s="5">
        <v>22508.81</v>
      </c>
      <c r="DV204" s="3">
        <v>37422</v>
      </c>
      <c r="DW204" s="5">
        <v>5719600.71</v>
      </c>
      <c r="DX204" s="5">
        <v>5550954.26</v>
      </c>
      <c r="DY204" s="5">
        <v>1473077.64</v>
      </c>
      <c r="DZ204" s="5">
        <v>1413957.21</v>
      </c>
      <c r="EA204" s="5">
        <v>1848019.62</v>
      </c>
      <c r="EB204" s="5">
        <v>1624311.6</v>
      </c>
      <c r="EC204" s="5">
        <v>1888601.83</v>
      </c>
      <c r="ED204" s="5">
        <v>1890853.9</v>
      </c>
      <c r="EE204" s="5">
        <v>5209699.09</v>
      </c>
      <c r="EF204" s="5">
        <v>4929122.71</v>
      </c>
      <c r="EG204" s="5">
        <v>1395509.76</v>
      </c>
      <c r="EH204" s="3">
        <v>1400884</v>
      </c>
      <c r="EI204" s="5">
        <v>382.14</v>
      </c>
      <c r="EJ204" s="3">
        <v>0</v>
      </c>
      <c r="EK204" s="5">
        <v>94188.9</v>
      </c>
      <c r="EL204" s="3">
        <v>89334</v>
      </c>
      <c r="EM204" s="3">
        <v>0</v>
      </c>
      <c r="EN204" s="3">
        <v>0</v>
      </c>
      <c r="EO204" s="5">
        <v>1490080.8</v>
      </c>
      <c r="EP204" s="3">
        <v>1490218</v>
      </c>
      <c r="EQ204" s="5">
        <v>7069624.28</v>
      </c>
      <c r="ER204" s="3">
        <v>43883</v>
      </c>
      <c r="ES204" s="5">
        <v>2092666.46</v>
      </c>
      <c r="ET204" s="3">
        <v>2092220</v>
      </c>
      <c r="EU204" s="3">
        <v>0</v>
      </c>
      <c r="EV204" s="3">
        <v>0</v>
      </c>
      <c r="EW204" s="3">
        <v>0</v>
      </c>
      <c r="EX204" s="3">
        <v>0</v>
      </c>
      <c r="EY204" s="3">
        <v>0</v>
      </c>
      <c r="EZ204" s="3">
        <v>0</v>
      </c>
      <c r="FA204" s="5">
        <v>41228422.08</v>
      </c>
      <c r="FB204" s="5">
        <v>34329069.86</v>
      </c>
      <c r="FC204" s="5">
        <v>7774559.09</v>
      </c>
      <c r="FD204" s="5">
        <v>459836.01</v>
      </c>
      <c r="FE204" s="5">
        <v>2092666.46</v>
      </c>
      <c r="FF204" s="3">
        <v>2092220</v>
      </c>
      <c r="FG204" s="5">
        <v>31361196.53</v>
      </c>
      <c r="FH204" s="5">
        <v>31777013.85</v>
      </c>
      <c r="FI204" s="5">
        <v>2029440.88</v>
      </c>
      <c r="FJ204" s="4"/>
      <c r="FK204" s="5">
        <v>29331755.65</v>
      </c>
      <c r="FL204" s="4"/>
      <c r="FM204" s="3">
        <v>6803</v>
      </c>
      <c r="FN204" s="4"/>
      <c r="FO204" s="5">
        <v>278.81</v>
      </c>
      <c r="FP204" s="4"/>
      <c r="FQ204" s="3">
        <v>46814</v>
      </c>
      <c r="FR204" s="4"/>
      <c r="FS204" s="5">
        <v>302.63</v>
      </c>
      <c r="FT204" s="4"/>
      <c r="FU204" s="3">
        <v>49554</v>
      </c>
      <c r="FV204" s="4"/>
      <c r="FW204" s="5">
        <v>2556921.77</v>
      </c>
      <c r="FX204" s="4"/>
      <c r="FY204" s="3">
        <v>0</v>
      </c>
      <c r="FZ204" s="4"/>
      <c r="GA204" s="3">
        <v>0</v>
      </c>
      <c r="GB204" s="4"/>
      <c r="GC204" s="5">
        <v>2556921.77</v>
      </c>
      <c r="GD204" s="4"/>
      <c r="GE204" s="5">
        <v>626403.28</v>
      </c>
      <c r="GF204" s="4"/>
      <c r="GG204" s="3">
        <v>0</v>
      </c>
      <c r="GH204" s="4"/>
      <c r="GI204" s="4"/>
      <c r="GJ204" s="4"/>
    </row>
    <row r="205" spans="1:192" ht="12.75">
      <c r="A205" s="2" t="s">
        <v>395</v>
      </c>
      <c r="B205" s="2" t="s">
        <v>396</v>
      </c>
      <c r="C205" s="3">
        <v>349</v>
      </c>
      <c r="D205" s="4"/>
      <c r="E205" s="5">
        <v>6439.09</v>
      </c>
      <c r="F205" s="4"/>
      <c r="G205" s="31">
        <v>0.13</v>
      </c>
      <c r="H205" s="4"/>
      <c r="I205" s="5">
        <v>6841.06</v>
      </c>
      <c r="J205" s="4"/>
      <c r="K205" s="5">
        <v>6750.99</v>
      </c>
      <c r="L205" s="4"/>
      <c r="M205" s="3">
        <v>452841508</v>
      </c>
      <c r="N205" s="4"/>
      <c r="O205" s="24">
        <v>25</v>
      </c>
      <c r="P205" s="25"/>
      <c r="Q205" s="24">
        <v>25</v>
      </c>
      <c r="R205" s="25"/>
      <c r="S205" s="24">
        <v>0</v>
      </c>
      <c r="T205" s="25"/>
      <c r="U205" s="24">
        <v>0</v>
      </c>
      <c r="V205" s="25"/>
      <c r="W205" s="24">
        <v>8.5</v>
      </c>
      <c r="X205" s="25"/>
      <c r="Y205" s="24">
        <v>33.5</v>
      </c>
      <c r="Z205" s="25"/>
      <c r="AA205" s="5">
        <v>28922112.44</v>
      </c>
      <c r="AB205" s="4"/>
      <c r="AC205" s="5">
        <v>13153066.92</v>
      </c>
      <c r="AD205" s="5">
        <v>16940794.38</v>
      </c>
      <c r="AE205" s="5">
        <v>3045073.46</v>
      </c>
      <c r="AF205" s="3">
        <v>2391250</v>
      </c>
      <c r="AG205" s="3">
        <v>0</v>
      </c>
      <c r="AH205" s="3">
        <v>0</v>
      </c>
      <c r="AI205" s="3">
        <v>28292328</v>
      </c>
      <c r="AJ205" s="3">
        <v>27891997</v>
      </c>
      <c r="AK205" s="3">
        <v>0</v>
      </c>
      <c r="AL205" s="3">
        <v>348841</v>
      </c>
      <c r="AM205" s="3">
        <v>0</v>
      </c>
      <c r="AN205" s="3">
        <v>0</v>
      </c>
      <c r="AO205" s="3">
        <v>382914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67282</v>
      </c>
      <c r="AV205" s="3">
        <v>65000</v>
      </c>
      <c r="AW205" s="3">
        <v>0</v>
      </c>
      <c r="AX205" s="3">
        <v>0</v>
      </c>
      <c r="AY205" s="3">
        <v>2315</v>
      </c>
      <c r="AZ205" s="3">
        <v>0</v>
      </c>
      <c r="BA205" s="5">
        <v>44942979.38</v>
      </c>
      <c r="BB205" s="5">
        <v>47637882.38</v>
      </c>
      <c r="BC205" s="3">
        <v>0</v>
      </c>
      <c r="BD205" s="3">
        <v>0</v>
      </c>
      <c r="BE205" s="3">
        <v>278343</v>
      </c>
      <c r="BF205" s="3">
        <v>282561</v>
      </c>
      <c r="BG205" s="5">
        <v>27679.5</v>
      </c>
      <c r="BH205" s="3">
        <v>26000</v>
      </c>
      <c r="BI205" s="3">
        <v>2475</v>
      </c>
      <c r="BJ205" s="3">
        <v>3000</v>
      </c>
      <c r="BK205" s="3">
        <v>154603</v>
      </c>
      <c r="BL205" s="3">
        <v>261251</v>
      </c>
      <c r="BM205" s="3">
        <v>40560</v>
      </c>
      <c r="BN205" s="3">
        <v>51275</v>
      </c>
      <c r="BO205" s="3">
        <v>830922</v>
      </c>
      <c r="BP205" s="3">
        <v>891808</v>
      </c>
      <c r="BQ205" s="3">
        <v>986276</v>
      </c>
      <c r="BR205" s="3">
        <v>1339405</v>
      </c>
      <c r="BS205" s="5">
        <v>339553.72</v>
      </c>
      <c r="BT205" s="5">
        <v>478493.09</v>
      </c>
      <c r="BU205" s="5">
        <v>16232.06</v>
      </c>
      <c r="BV205" s="3">
        <v>16500</v>
      </c>
      <c r="BW205" s="3">
        <v>0</v>
      </c>
      <c r="BX205" s="3">
        <v>0</v>
      </c>
      <c r="BY205" s="3">
        <v>62280</v>
      </c>
      <c r="BZ205" s="3">
        <v>0</v>
      </c>
      <c r="CA205" s="3">
        <v>0</v>
      </c>
      <c r="CB205" s="3">
        <v>0</v>
      </c>
      <c r="CC205" s="5">
        <v>2875989.68</v>
      </c>
      <c r="CD205" s="3">
        <v>345814</v>
      </c>
      <c r="CE205" s="5">
        <v>5614913.96</v>
      </c>
      <c r="CF205" s="5">
        <v>3696107.09</v>
      </c>
      <c r="CG205" s="5">
        <v>3565867.52</v>
      </c>
      <c r="CH205" s="5">
        <v>3704627.06</v>
      </c>
      <c r="CI205" s="5">
        <v>2938399.7</v>
      </c>
      <c r="CJ205" s="3">
        <v>0</v>
      </c>
      <c r="CK205" s="3">
        <v>0</v>
      </c>
      <c r="CL205" s="3">
        <v>0</v>
      </c>
      <c r="CM205" s="3">
        <v>0</v>
      </c>
      <c r="CN205" s="3">
        <v>0</v>
      </c>
      <c r="CO205" s="5">
        <v>19651.53</v>
      </c>
      <c r="CP205" s="3">
        <v>18000</v>
      </c>
      <c r="CQ205" s="5">
        <v>13067.08</v>
      </c>
      <c r="CR205" s="3">
        <v>13000</v>
      </c>
      <c r="CS205" s="3">
        <v>0</v>
      </c>
      <c r="CT205" s="3">
        <v>0</v>
      </c>
      <c r="CU205" s="5">
        <v>2971118.31</v>
      </c>
      <c r="CV205" s="3">
        <v>31000</v>
      </c>
      <c r="CW205" s="5">
        <v>57094879.17</v>
      </c>
      <c r="CX205" s="5">
        <v>55069616.53</v>
      </c>
      <c r="CY205" s="5">
        <v>20836133.04</v>
      </c>
      <c r="CZ205" s="5">
        <v>24333429.66</v>
      </c>
      <c r="DA205" s="5">
        <v>5591742.54</v>
      </c>
      <c r="DB205" s="5">
        <v>6368142.05</v>
      </c>
      <c r="DC205" s="5">
        <v>1734109.82</v>
      </c>
      <c r="DD205" s="5">
        <v>1736531.7</v>
      </c>
      <c r="DE205" s="3">
        <v>0</v>
      </c>
      <c r="DF205" s="3">
        <v>0</v>
      </c>
      <c r="DG205" s="5">
        <v>360392.88</v>
      </c>
      <c r="DH205" s="5">
        <v>486868.83</v>
      </c>
      <c r="DI205" s="5">
        <v>2800541.77</v>
      </c>
      <c r="DJ205" s="5">
        <v>1031420.68</v>
      </c>
      <c r="DK205" s="5">
        <v>31322920.05</v>
      </c>
      <c r="DL205" s="5">
        <v>33956392.92</v>
      </c>
      <c r="DM205" s="5">
        <v>938266.12</v>
      </c>
      <c r="DN205" s="5">
        <v>1007468.74</v>
      </c>
      <c r="DO205" s="5">
        <v>580365.74</v>
      </c>
      <c r="DP205" s="5">
        <v>590656.72</v>
      </c>
      <c r="DQ205" s="5">
        <v>3797782.28</v>
      </c>
      <c r="DR205" s="5">
        <v>4593975.31</v>
      </c>
      <c r="DS205" s="5">
        <v>1355818.64</v>
      </c>
      <c r="DT205" s="5">
        <v>1790037.17</v>
      </c>
      <c r="DU205" s="3">
        <v>0</v>
      </c>
      <c r="DV205" s="3">
        <v>75000</v>
      </c>
      <c r="DW205" s="5">
        <v>6672232.78</v>
      </c>
      <c r="DX205" s="5">
        <v>8057137.94</v>
      </c>
      <c r="DY205" s="5">
        <v>2608514.98</v>
      </c>
      <c r="DZ205" s="5">
        <v>2862324.88</v>
      </c>
      <c r="EA205" s="5">
        <v>2960149.11</v>
      </c>
      <c r="EB205" s="5">
        <v>3195090.85</v>
      </c>
      <c r="EC205" s="5">
        <v>2456182.85</v>
      </c>
      <c r="ED205" s="5">
        <v>2542605.87</v>
      </c>
      <c r="EE205" s="5">
        <v>8024846.94</v>
      </c>
      <c r="EF205" s="5">
        <v>8600021.6</v>
      </c>
      <c r="EG205" s="5">
        <v>1849673.35</v>
      </c>
      <c r="EH205" s="5">
        <v>2035472.94</v>
      </c>
      <c r="EI205" s="5">
        <v>47956.05</v>
      </c>
      <c r="EJ205" s="3">
        <v>0</v>
      </c>
      <c r="EK205" s="5">
        <v>7525.29</v>
      </c>
      <c r="EL205" s="3">
        <v>1000</v>
      </c>
      <c r="EM205" s="3">
        <v>0</v>
      </c>
      <c r="EN205" s="3">
        <v>0</v>
      </c>
      <c r="EO205" s="5">
        <v>1905154.69</v>
      </c>
      <c r="EP205" s="5">
        <v>2036472.94</v>
      </c>
      <c r="EQ205" s="5">
        <v>12894014.74</v>
      </c>
      <c r="ER205" s="5">
        <v>2557588.49</v>
      </c>
      <c r="ES205" s="5">
        <v>2170049.93</v>
      </c>
      <c r="ET205" s="5">
        <v>2179467.82</v>
      </c>
      <c r="EU205" s="3">
        <v>0</v>
      </c>
      <c r="EV205" s="3">
        <v>0</v>
      </c>
      <c r="EW205" s="3">
        <v>0</v>
      </c>
      <c r="EX205" s="3">
        <v>0</v>
      </c>
      <c r="EY205" s="3">
        <v>0</v>
      </c>
      <c r="EZ205" s="3">
        <v>0</v>
      </c>
      <c r="FA205" s="5">
        <v>62989219.13</v>
      </c>
      <c r="FB205" s="5">
        <v>57387081.71</v>
      </c>
      <c r="FC205" s="5">
        <v>13792973.41</v>
      </c>
      <c r="FD205" s="5">
        <v>3932762.72</v>
      </c>
      <c r="FE205" s="5">
        <v>2170049.93</v>
      </c>
      <c r="FF205" s="5">
        <v>2179467.82</v>
      </c>
      <c r="FG205" s="5">
        <v>47026195.79</v>
      </c>
      <c r="FH205" s="5">
        <v>51274851.17</v>
      </c>
      <c r="FI205" s="5">
        <v>2267466.8</v>
      </c>
      <c r="FJ205" s="4"/>
      <c r="FK205" s="5">
        <v>44758728.99</v>
      </c>
      <c r="FL205" s="4"/>
      <c r="FM205" s="3">
        <v>6951</v>
      </c>
      <c r="FN205" s="4"/>
      <c r="FO205" s="5">
        <v>434.96</v>
      </c>
      <c r="FP205" s="4"/>
      <c r="FQ205" s="3">
        <v>49954</v>
      </c>
      <c r="FR205" s="4"/>
      <c r="FS205" s="5">
        <v>465.34</v>
      </c>
      <c r="FT205" s="4"/>
      <c r="FU205" s="3">
        <v>51650</v>
      </c>
      <c r="FV205" s="4"/>
      <c r="FW205" s="5">
        <v>3842333.67</v>
      </c>
      <c r="FX205" s="4"/>
      <c r="FY205" s="5">
        <v>103007.2</v>
      </c>
      <c r="FZ205" s="4"/>
      <c r="GA205" s="3">
        <v>0</v>
      </c>
      <c r="GB205" s="4"/>
      <c r="GC205" s="5">
        <v>3739326.47</v>
      </c>
      <c r="GD205" s="4"/>
      <c r="GE205" s="5">
        <v>5407049.77</v>
      </c>
      <c r="GF205" s="4"/>
      <c r="GG205" s="5">
        <v>1796413.28</v>
      </c>
      <c r="GH205" s="4"/>
      <c r="GI205" s="4"/>
      <c r="GJ205" s="4"/>
    </row>
    <row r="206" spans="1:192" ht="12.75">
      <c r="A206" s="2" t="s">
        <v>397</v>
      </c>
      <c r="B206" s="2" t="s">
        <v>322</v>
      </c>
      <c r="C206" s="3">
        <v>26</v>
      </c>
      <c r="D206" s="4"/>
      <c r="E206" s="5">
        <v>846.22</v>
      </c>
      <c r="F206" s="4"/>
      <c r="G206" s="31">
        <v>0.1</v>
      </c>
      <c r="H206" s="4"/>
      <c r="I206" s="5">
        <v>870.51</v>
      </c>
      <c r="J206" s="4"/>
      <c r="K206" s="5">
        <v>845.49</v>
      </c>
      <c r="L206" s="4"/>
      <c r="M206" s="3">
        <v>38689408</v>
      </c>
      <c r="N206" s="4"/>
      <c r="O206" s="24">
        <v>25</v>
      </c>
      <c r="P206" s="25"/>
      <c r="Q206" s="24">
        <v>25</v>
      </c>
      <c r="R206" s="25"/>
      <c r="S206" s="24">
        <v>0</v>
      </c>
      <c r="T206" s="25"/>
      <c r="U206" s="24">
        <v>0</v>
      </c>
      <c r="V206" s="25"/>
      <c r="W206" s="24">
        <v>14.7</v>
      </c>
      <c r="X206" s="25"/>
      <c r="Y206" s="24">
        <v>39.7</v>
      </c>
      <c r="Z206" s="25"/>
      <c r="AA206" s="5">
        <v>5149784.19</v>
      </c>
      <c r="AB206" s="4"/>
      <c r="AC206" s="5">
        <v>1264016.23</v>
      </c>
      <c r="AD206" s="3">
        <v>1529483</v>
      </c>
      <c r="AE206" s="5">
        <v>593651.56</v>
      </c>
      <c r="AF206" s="3">
        <v>337050</v>
      </c>
      <c r="AG206" s="5">
        <v>4360.97</v>
      </c>
      <c r="AH206" s="3">
        <v>4000</v>
      </c>
      <c r="AI206" s="3">
        <v>3977954</v>
      </c>
      <c r="AJ206" s="3">
        <v>4034102</v>
      </c>
      <c r="AK206" s="3">
        <v>0</v>
      </c>
      <c r="AL206" s="3">
        <v>44428</v>
      </c>
      <c r="AM206" s="3">
        <v>0</v>
      </c>
      <c r="AN206" s="3">
        <v>0</v>
      </c>
      <c r="AO206" s="3">
        <v>135756</v>
      </c>
      <c r="AP206" s="3">
        <v>298000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17733</v>
      </c>
      <c r="AX206" s="3">
        <v>15763</v>
      </c>
      <c r="AY206" s="3">
        <v>475</v>
      </c>
      <c r="AZ206" s="3">
        <v>600</v>
      </c>
      <c r="BA206" s="5">
        <v>5993946.76</v>
      </c>
      <c r="BB206" s="3">
        <v>6263426</v>
      </c>
      <c r="BC206" s="3">
        <v>0</v>
      </c>
      <c r="BD206" s="3">
        <v>0</v>
      </c>
      <c r="BE206" s="3">
        <v>34860</v>
      </c>
      <c r="BF206" s="3">
        <v>35986</v>
      </c>
      <c r="BG206" s="5">
        <v>6217.13</v>
      </c>
      <c r="BH206" s="3">
        <v>5450</v>
      </c>
      <c r="BI206" s="3">
        <v>75</v>
      </c>
      <c r="BJ206" s="3">
        <v>0</v>
      </c>
      <c r="BK206" s="3">
        <v>0</v>
      </c>
      <c r="BL206" s="3">
        <v>0</v>
      </c>
      <c r="BM206" s="3">
        <v>0</v>
      </c>
      <c r="BN206" s="3">
        <v>0</v>
      </c>
      <c r="BO206" s="3">
        <v>148800</v>
      </c>
      <c r="BP206" s="3">
        <v>157887</v>
      </c>
      <c r="BQ206" s="3">
        <v>8243</v>
      </c>
      <c r="BR206" s="3">
        <v>8191</v>
      </c>
      <c r="BS206" s="3">
        <v>0</v>
      </c>
      <c r="BT206" s="3">
        <v>0</v>
      </c>
      <c r="BU206" s="5">
        <v>2691.36</v>
      </c>
      <c r="BV206" s="3">
        <v>2600</v>
      </c>
      <c r="BW206" s="3">
        <v>0</v>
      </c>
      <c r="BX206" s="3">
        <v>0</v>
      </c>
      <c r="BY206" s="3">
        <v>0</v>
      </c>
      <c r="BZ206" s="3">
        <v>0</v>
      </c>
      <c r="CA206" s="3">
        <v>0</v>
      </c>
      <c r="CB206" s="3">
        <v>0</v>
      </c>
      <c r="CC206" s="5">
        <v>523223.3</v>
      </c>
      <c r="CD206" s="3">
        <v>113349</v>
      </c>
      <c r="CE206" s="5">
        <v>724109.79</v>
      </c>
      <c r="CF206" s="3">
        <v>323463</v>
      </c>
      <c r="CG206" s="5">
        <v>465325.57</v>
      </c>
      <c r="CH206" s="3">
        <v>474692</v>
      </c>
      <c r="CI206" s="5">
        <v>99.97</v>
      </c>
      <c r="CJ206" s="3">
        <v>0</v>
      </c>
      <c r="CK206" s="3">
        <v>0</v>
      </c>
      <c r="CL206" s="3">
        <v>0</v>
      </c>
      <c r="CM206" s="3">
        <v>0</v>
      </c>
      <c r="CN206" s="3">
        <v>0</v>
      </c>
      <c r="CO206" s="3">
        <v>800</v>
      </c>
      <c r="CP206" s="3">
        <v>0</v>
      </c>
      <c r="CQ206" s="3">
        <v>0</v>
      </c>
      <c r="CR206" s="3">
        <v>0</v>
      </c>
      <c r="CS206" s="3">
        <v>0</v>
      </c>
      <c r="CT206" s="3">
        <v>0</v>
      </c>
      <c r="CU206" s="5">
        <v>899.97</v>
      </c>
      <c r="CV206" s="3">
        <v>0</v>
      </c>
      <c r="CW206" s="5">
        <v>7184282.09</v>
      </c>
      <c r="CX206" s="3">
        <v>7061581</v>
      </c>
      <c r="CY206" s="5">
        <v>2701914.54</v>
      </c>
      <c r="CZ206" s="5">
        <v>2609496.82</v>
      </c>
      <c r="DA206" s="5">
        <v>503311.78</v>
      </c>
      <c r="DB206" s="5">
        <v>558130.9</v>
      </c>
      <c r="DC206" s="5">
        <v>267972.6</v>
      </c>
      <c r="DD206" s="3">
        <v>258001</v>
      </c>
      <c r="DE206" s="3">
        <v>0</v>
      </c>
      <c r="DF206" s="3">
        <v>0</v>
      </c>
      <c r="DG206" s="5">
        <v>110167.98</v>
      </c>
      <c r="DH206" s="5">
        <v>205405.1</v>
      </c>
      <c r="DI206" s="5">
        <v>397226.98</v>
      </c>
      <c r="DJ206" s="3">
        <v>365592</v>
      </c>
      <c r="DK206" s="5">
        <v>3980593.88</v>
      </c>
      <c r="DL206" s="5">
        <v>3996625.82</v>
      </c>
      <c r="DM206" s="5">
        <v>188645.96</v>
      </c>
      <c r="DN206" s="3">
        <v>210236</v>
      </c>
      <c r="DO206" s="5">
        <v>92340.24</v>
      </c>
      <c r="DP206" s="3">
        <v>99114</v>
      </c>
      <c r="DQ206" s="5">
        <v>643473.35</v>
      </c>
      <c r="DR206" s="5">
        <v>667754.66</v>
      </c>
      <c r="DS206" s="5">
        <v>106698.74</v>
      </c>
      <c r="DT206" s="5">
        <v>195510.11</v>
      </c>
      <c r="DU206" s="5">
        <v>1483.17</v>
      </c>
      <c r="DV206" s="3">
        <v>6000</v>
      </c>
      <c r="DW206" s="5">
        <v>1032641.46</v>
      </c>
      <c r="DX206" s="5">
        <v>1178614.77</v>
      </c>
      <c r="DY206" s="5">
        <v>239839.15</v>
      </c>
      <c r="DZ206" s="5">
        <v>305244.16</v>
      </c>
      <c r="EA206" s="5">
        <v>439229.96</v>
      </c>
      <c r="EB206" s="5">
        <v>427125.54</v>
      </c>
      <c r="EC206" s="5">
        <v>364873.57</v>
      </c>
      <c r="ED206" s="3">
        <v>377112</v>
      </c>
      <c r="EE206" s="5">
        <v>1043942.68</v>
      </c>
      <c r="EF206" s="5">
        <v>1109481.7</v>
      </c>
      <c r="EG206" s="5">
        <v>237904.89</v>
      </c>
      <c r="EH206" s="3">
        <v>244585</v>
      </c>
      <c r="EI206" s="3">
        <v>0</v>
      </c>
      <c r="EJ206" s="3">
        <v>0</v>
      </c>
      <c r="EK206" s="3">
        <v>15</v>
      </c>
      <c r="EL206" s="3">
        <v>450</v>
      </c>
      <c r="EM206" s="3">
        <v>0</v>
      </c>
      <c r="EN206" s="3">
        <v>0</v>
      </c>
      <c r="EO206" s="5">
        <v>237919.89</v>
      </c>
      <c r="EP206" s="3">
        <v>245035</v>
      </c>
      <c r="EQ206" s="5">
        <v>256886.63</v>
      </c>
      <c r="ER206" s="5">
        <v>85943.33</v>
      </c>
      <c r="ES206" s="5">
        <v>426427.53</v>
      </c>
      <c r="ET206" s="5">
        <v>431177.5</v>
      </c>
      <c r="EU206" s="5">
        <v>1093.5</v>
      </c>
      <c r="EV206" s="3">
        <v>5000</v>
      </c>
      <c r="EW206" s="3">
        <v>0</v>
      </c>
      <c r="EX206" s="3">
        <v>0</v>
      </c>
      <c r="EY206" s="3">
        <v>0</v>
      </c>
      <c r="EZ206" s="3">
        <v>0</v>
      </c>
      <c r="FA206" s="5">
        <v>6979505.57</v>
      </c>
      <c r="FB206" s="5">
        <v>7051878.12</v>
      </c>
      <c r="FC206" s="5">
        <v>277252.97</v>
      </c>
      <c r="FD206" s="5">
        <v>179943.33</v>
      </c>
      <c r="FE206" s="5">
        <v>426427.53</v>
      </c>
      <c r="FF206" s="5">
        <v>431177.5</v>
      </c>
      <c r="FG206" s="5">
        <v>6275825.07</v>
      </c>
      <c r="FH206" s="5">
        <v>6440757.29</v>
      </c>
      <c r="FI206" s="5">
        <v>631029.93</v>
      </c>
      <c r="FJ206" s="4"/>
      <c r="FK206" s="5">
        <v>5644795.14</v>
      </c>
      <c r="FL206" s="4"/>
      <c r="FM206" s="3">
        <v>6670</v>
      </c>
      <c r="FN206" s="4"/>
      <c r="FO206" s="5">
        <v>66.99</v>
      </c>
      <c r="FP206" s="4"/>
      <c r="FQ206" s="3">
        <v>41054</v>
      </c>
      <c r="FR206" s="4"/>
      <c r="FS206" s="5">
        <v>74.23</v>
      </c>
      <c r="FT206" s="4"/>
      <c r="FU206" s="3">
        <v>43776</v>
      </c>
      <c r="FV206" s="4"/>
      <c r="FW206" s="5">
        <v>910295.29</v>
      </c>
      <c r="FX206" s="4"/>
      <c r="FY206" s="5">
        <v>1251.62</v>
      </c>
      <c r="FZ206" s="4"/>
      <c r="GA206" s="3">
        <v>0</v>
      </c>
      <c r="GB206" s="4"/>
      <c r="GC206" s="5">
        <v>909043.67</v>
      </c>
      <c r="GD206" s="4"/>
      <c r="GE206" s="5">
        <v>396433.4</v>
      </c>
      <c r="GF206" s="4"/>
      <c r="GG206" s="3">
        <v>0</v>
      </c>
      <c r="GH206" s="4"/>
      <c r="GI206" s="4"/>
      <c r="GJ206" s="4"/>
    </row>
    <row r="207" spans="1:192" ht="12.75">
      <c r="A207" s="2" t="s">
        <v>398</v>
      </c>
      <c r="B207" s="2" t="s">
        <v>399</v>
      </c>
      <c r="C207" s="3">
        <v>759</v>
      </c>
      <c r="D207" s="4"/>
      <c r="E207" s="5">
        <v>1684.29</v>
      </c>
      <c r="F207" s="4"/>
      <c r="G207" s="31">
        <v>0.08</v>
      </c>
      <c r="H207" s="4"/>
      <c r="I207" s="5">
        <v>1779.96</v>
      </c>
      <c r="J207" s="4"/>
      <c r="K207" s="5">
        <v>1771.6</v>
      </c>
      <c r="L207" s="4"/>
      <c r="M207" s="3">
        <v>66648723</v>
      </c>
      <c r="N207" s="4"/>
      <c r="O207" s="24">
        <v>25</v>
      </c>
      <c r="P207" s="25"/>
      <c r="Q207" s="24">
        <v>25</v>
      </c>
      <c r="R207" s="25"/>
      <c r="S207" s="24">
        <v>0</v>
      </c>
      <c r="T207" s="25"/>
      <c r="U207" s="24">
        <v>0</v>
      </c>
      <c r="V207" s="25"/>
      <c r="W207" s="24">
        <v>10.6</v>
      </c>
      <c r="X207" s="25"/>
      <c r="Y207" s="24">
        <v>35.6</v>
      </c>
      <c r="Z207" s="25"/>
      <c r="AA207" s="5">
        <v>7130430.17</v>
      </c>
      <c r="AB207" s="4"/>
      <c r="AC207" s="5">
        <v>2072476.18</v>
      </c>
      <c r="AD207" s="3">
        <v>1632893</v>
      </c>
      <c r="AE207" s="5">
        <v>952370.26</v>
      </c>
      <c r="AF207" s="3">
        <v>662813</v>
      </c>
      <c r="AG207" s="5">
        <v>2864.5</v>
      </c>
      <c r="AH207" s="3">
        <v>2452</v>
      </c>
      <c r="AI207" s="3">
        <v>7842668</v>
      </c>
      <c r="AJ207" s="3">
        <v>7651197</v>
      </c>
      <c r="AK207" s="3">
        <v>0</v>
      </c>
      <c r="AL207" s="3">
        <v>91171</v>
      </c>
      <c r="AM207" s="3">
        <v>0</v>
      </c>
      <c r="AN207" s="3">
        <v>0</v>
      </c>
      <c r="AO207" s="3">
        <v>83214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184112</v>
      </c>
      <c r="AX207" s="3">
        <v>163655</v>
      </c>
      <c r="AY207" s="3">
        <v>700</v>
      </c>
      <c r="AZ207" s="3">
        <v>0</v>
      </c>
      <c r="BA207" s="5">
        <v>11138404.94</v>
      </c>
      <c r="BB207" s="3">
        <v>10204181</v>
      </c>
      <c r="BC207" s="3">
        <v>0</v>
      </c>
      <c r="BD207" s="3">
        <v>0</v>
      </c>
      <c r="BE207" s="3">
        <v>73043</v>
      </c>
      <c r="BF207" s="3">
        <v>73849</v>
      </c>
      <c r="BG207" s="5">
        <v>41285.04</v>
      </c>
      <c r="BH207" s="3">
        <v>38000</v>
      </c>
      <c r="BI207" s="3">
        <v>25</v>
      </c>
      <c r="BJ207" s="3">
        <v>0</v>
      </c>
      <c r="BK207" s="3">
        <v>82485</v>
      </c>
      <c r="BL207" s="3">
        <v>123434</v>
      </c>
      <c r="BM207" s="3">
        <v>39975</v>
      </c>
      <c r="BN207" s="3">
        <v>60651</v>
      </c>
      <c r="BO207" s="3">
        <v>531840</v>
      </c>
      <c r="BP207" s="3">
        <v>570400</v>
      </c>
      <c r="BQ207" s="3">
        <v>17091</v>
      </c>
      <c r="BR207" s="3">
        <v>0</v>
      </c>
      <c r="BS207" s="3">
        <v>63104</v>
      </c>
      <c r="BT207" s="3">
        <v>63104</v>
      </c>
      <c r="BU207" s="5">
        <v>18670.71</v>
      </c>
      <c r="BV207" s="3">
        <v>23553</v>
      </c>
      <c r="BW207" s="3">
        <v>0</v>
      </c>
      <c r="BX207" s="3">
        <v>0</v>
      </c>
      <c r="BY207" s="5">
        <v>210876.86</v>
      </c>
      <c r="BZ207" s="3">
        <v>494000</v>
      </c>
      <c r="CA207" s="3">
        <v>0</v>
      </c>
      <c r="CB207" s="3">
        <v>0</v>
      </c>
      <c r="CC207" s="5">
        <v>226828.88</v>
      </c>
      <c r="CD207" s="3">
        <v>2650433</v>
      </c>
      <c r="CE207" s="5">
        <v>1305224.49</v>
      </c>
      <c r="CF207" s="3">
        <v>4097424</v>
      </c>
      <c r="CG207" s="5">
        <v>3199497.77</v>
      </c>
      <c r="CH207" s="3">
        <v>2748078</v>
      </c>
      <c r="CI207" s="3">
        <v>0</v>
      </c>
      <c r="CJ207" s="3">
        <v>0</v>
      </c>
      <c r="CK207" s="3">
        <v>0</v>
      </c>
      <c r="CL207" s="3">
        <v>0</v>
      </c>
      <c r="CM207" s="5">
        <v>9896.89</v>
      </c>
      <c r="CN207" s="3">
        <v>12000</v>
      </c>
      <c r="CO207" s="3">
        <v>4150</v>
      </c>
      <c r="CP207" s="3">
        <v>6000</v>
      </c>
      <c r="CQ207" s="3">
        <v>0</v>
      </c>
      <c r="CR207" s="3">
        <v>0</v>
      </c>
      <c r="CS207" s="3">
        <v>0</v>
      </c>
      <c r="CT207" s="3">
        <v>0</v>
      </c>
      <c r="CU207" s="5">
        <v>14046.89</v>
      </c>
      <c r="CV207" s="3">
        <v>18000</v>
      </c>
      <c r="CW207" s="5">
        <v>15657174.09</v>
      </c>
      <c r="CX207" s="3">
        <v>17067683</v>
      </c>
      <c r="CY207" s="5">
        <v>5184513.75</v>
      </c>
      <c r="CZ207" s="5">
        <v>5916653.24</v>
      </c>
      <c r="DA207" s="5">
        <v>748428.65</v>
      </c>
      <c r="DB207" s="3">
        <v>900404</v>
      </c>
      <c r="DC207" s="5">
        <v>483850.7</v>
      </c>
      <c r="DD207" s="3">
        <v>534989</v>
      </c>
      <c r="DE207" s="3">
        <v>0</v>
      </c>
      <c r="DF207" s="3">
        <v>0</v>
      </c>
      <c r="DG207" s="5">
        <v>551809.06</v>
      </c>
      <c r="DH207" s="5">
        <v>677480.31</v>
      </c>
      <c r="DI207" s="5">
        <v>423566.11</v>
      </c>
      <c r="DJ207" s="5">
        <v>460071.09</v>
      </c>
      <c r="DK207" s="5">
        <v>7392168.27</v>
      </c>
      <c r="DL207" s="5">
        <v>8489597.64</v>
      </c>
      <c r="DM207" s="5">
        <v>382548.94</v>
      </c>
      <c r="DN207" s="5">
        <v>451308.23</v>
      </c>
      <c r="DO207" s="5">
        <v>313255.17</v>
      </c>
      <c r="DP207" s="5">
        <v>337566.23</v>
      </c>
      <c r="DQ207" s="5">
        <v>1207210.35</v>
      </c>
      <c r="DR207" s="5">
        <v>1583987.83</v>
      </c>
      <c r="DS207" s="5">
        <v>1078390.12</v>
      </c>
      <c r="DT207" s="5">
        <v>851264.55</v>
      </c>
      <c r="DU207" s="5">
        <v>19754.89</v>
      </c>
      <c r="DV207" s="3">
        <v>27000</v>
      </c>
      <c r="DW207" s="5">
        <v>3001159.47</v>
      </c>
      <c r="DX207" s="5">
        <v>3251126.84</v>
      </c>
      <c r="DY207" s="5">
        <v>415055.78</v>
      </c>
      <c r="DZ207" s="5">
        <v>552657.05</v>
      </c>
      <c r="EA207" s="5">
        <v>577443.54</v>
      </c>
      <c r="EB207" s="5">
        <v>618548.01</v>
      </c>
      <c r="EC207" s="5">
        <v>572390.24</v>
      </c>
      <c r="ED207" s="5">
        <v>728426.71</v>
      </c>
      <c r="EE207" s="5">
        <v>1564889.56</v>
      </c>
      <c r="EF207" s="5">
        <v>1899631.77</v>
      </c>
      <c r="EG207" s="5">
        <v>663688.59</v>
      </c>
      <c r="EH207" s="3">
        <v>696835</v>
      </c>
      <c r="EI207" s="3">
        <v>0</v>
      </c>
      <c r="EJ207" s="3">
        <v>0</v>
      </c>
      <c r="EK207" s="5">
        <v>195197.29</v>
      </c>
      <c r="EL207" s="5">
        <v>168137.41</v>
      </c>
      <c r="EM207" s="3">
        <v>0</v>
      </c>
      <c r="EN207" s="3">
        <v>0</v>
      </c>
      <c r="EO207" s="5">
        <v>858885.88</v>
      </c>
      <c r="EP207" s="5">
        <v>864972.41</v>
      </c>
      <c r="EQ207" s="5">
        <v>232929.07</v>
      </c>
      <c r="ER207" s="3">
        <v>3372421</v>
      </c>
      <c r="ES207" s="5">
        <v>495529.87</v>
      </c>
      <c r="ET207" s="3">
        <v>495473</v>
      </c>
      <c r="EU207" s="5">
        <v>67016.84</v>
      </c>
      <c r="EV207" s="3">
        <v>0</v>
      </c>
      <c r="EW207" s="3">
        <v>0</v>
      </c>
      <c r="EX207" s="3">
        <v>0</v>
      </c>
      <c r="EY207" s="3">
        <v>0</v>
      </c>
      <c r="EZ207" s="3">
        <v>0</v>
      </c>
      <c r="FA207" s="5">
        <v>13612578.96</v>
      </c>
      <c r="FB207" s="5">
        <v>18373222.66</v>
      </c>
      <c r="FC207" s="5">
        <v>860792.59</v>
      </c>
      <c r="FD207" s="3">
        <v>3707490</v>
      </c>
      <c r="FE207" s="5">
        <v>495529.87</v>
      </c>
      <c r="FF207" s="3">
        <v>495473</v>
      </c>
      <c r="FG207" s="5">
        <v>12256256.5</v>
      </c>
      <c r="FH207" s="5">
        <v>14170259.66</v>
      </c>
      <c r="FI207" s="5">
        <v>1246822.96</v>
      </c>
      <c r="FJ207" s="4"/>
      <c r="FK207" s="5">
        <v>11009433.54</v>
      </c>
      <c r="FL207" s="4"/>
      <c r="FM207" s="3">
        <v>6536</v>
      </c>
      <c r="FN207" s="4"/>
      <c r="FO207" s="5">
        <v>116.48</v>
      </c>
      <c r="FP207" s="4"/>
      <c r="FQ207" s="3">
        <v>41193</v>
      </c>
      <c r="FR207" s="4"/>
      <c r="FS207" s="5">
        <v>128.05</v>
      </c>
      <c r="FT207" s="4"/>
      <c r="FU207" s="3">
        <v>42675</v>
      </c>
      <c r="FV207" s="4"/>
      <c r="FW207" s="5">
        <v>2752767.66</v>
      </c>
      <c r="FX207" s="4"/>
      <c r="FY207" s="5">
        <v>59781.37</v>
      </c>
      <c r="FZ207" s="4"/>
      <c r="GA207" s="3">
        <v>0</v>
      </c>
      <c r="GB207" s="4"/>
      <c r="GC207" s="5">
        <v>2692986.29</v>
      </c>
      <c r="GD207" s="4"/>
      <c r="GE207" s="5">
        <v>7066198.73</v>
      </c>
      <c r="GF207" s="4"/>
      <c r="GG207" s="3">
        <v>0</v>
      </c>
      <c r="GH207" s="4"/>
      <c r="GI207" s="4"/>
      <c r="GJ207" s="4"/>
    </row>
    <row r="208" spans="1:192" ht="12.75">
      <c r="A208" s="2" t="s">
        <v>400</v>
      </c>
      <c r="B208" s="2" t="s">
        <v>401</v>
      </c>
      <c r="C208" s="3">
        <v>527</v>
      </c>
      <c r="D208" s="4"/>
      <c r="E208" s="5">
        <v>928.89</v>
      </c>
      <c r="F208" s="4"/>
      <c r="G208" s="31">
        <v>-0.03</v>
      </c>
      <c r="H208" s="4"/>
      <c r="I208" s="5">
        <v>996.47</v>
      </c>
      <c r="J208" s="4"/>
      <c r="K208" s="5">
        <v>998.4</v>
      </c>
      <c r="L208" s="4"/>
      <c r="M208" s="3">
        <v>55003483</v>
      </c>
      <c r="N208" s="4"/>
      <c r="O208" s="24">
        <v>25</v>
      </c>
      <c r="P208" s="25"/>
      <c r="Q208" s="24">
        <v>25</v>
      </c>
      <c r="R208" s="25"/>
      <c r="S208" s="24">
        <v>0</v>
      </c>
      <c r="T208" s="25"/>
      <c r="U208" s="24">
        <v>0</v>
      </c>
      <c r="V208" s="25"/>
      <c r="W208" s="24">
        <v>7.75</v>
      </c>
      <c r="X208" s="25"/>
      <c r="Y208" s="24">
        <v>32.75</v>
      </c>
      <c r="Z208" s="25"/>
      <c r="AA208" s="5">
        <v>3606840.9</v>
      </c>
      <c r="AB208" s="4"/>
      <c r="AC208" s="5">
        <v>1579345.69</v>
      </c>
      <c r="AD208" s="3">
        <v>1530335</v>
      </c>
      <c r="AE208" s="5">
        <v>803654.35</v>
      </c>
      <c r="AF208" s="3">
        <v>312000</v>
      </c>
      <c r="AG208" s="5">
        <v>17.24</v>
      </c>
      <c r="AH208" s="3">
        <v>0</v>
      </c>
      <c r="AI208" s="3">
        <v>4344990</v>
      </c>
      <c r="AJ208" s="3">
        <v>4255984</v>
      </c>
      <c r="AK208" s="3">
        <v>0</v>
      </c>
      <c r="AL208" s="3">
        <v>50433</v>
      </c>
      <c r="AM208" s="3">
        <v>0</v>
      </c>
      <c r="AN208" s="3">
        <v>0</v>
      </c>
      <c r="AO208" s="3">
        <v>0</v>
      </c>
      <c r="AP208" s="3">
        <v>0</v>
      </c>
      <c r="AQ208" s="3">
        <v>37998</v>
      </c>
      <c r="AR208" s="3">
        <v>27222</v>
      </c>
      <c r="AS208" s="3">
        <v>0</v>
      </c>
      <c r="AT208" s="3">
        <v>0</v>
      </c>
      <c r="AU208" s="3">
        <v>343752</v>
      </c>
      <c r="AV208" s="3">
        <v>295000</v>
      </c>
      <c r="AW208" s="3">
        <v>43641</v>
      </c>
      <c r="AX208" s="3">
        <v>38792</v>
      </c>
      <c r="AY208" s="3">
        <v>15367</v>
      </c>
      <c r="AZ208" s="3">
        <v>10000</v>
      </c>
      <c r="BA208" s="5">
        <v>7168765.28</v>
      </c>
      <c r="BB208" s="3">
        <v>6519766</v>
      </c>
      <c r="BC208" s="5">
        <v>171453.01</v>
      </c>
      <c r="BD208" s="3">
        <v>162130</v>
      </c>
      <c r="BE208" s="3">
        <v>41164</v>
      </c>
      <c r="BF208" s="3">
        <v>40851</v>
      </c>
      <c r="BG208" s="5">
        <v>13815.88</v>
      </c>
      <c r="BH208" s="3">
        <v>13200</v>
      </c>
      <c r="BI208" s="3">
        <v>100</v>
      </c>
      <c r="BJ208" s="3">
        <v>0</v>
      </c>
      <c r="BK208" s="3">
        <v>57265</v>
      </c>
      <c r="BL208" s="3">
        <v>96537</v>
      </c>
      <c r="BM208" s="3">
        <v>585</v>
      </c>
      <c r="BN208" s="3">
        <v>0</v>
      </c>
      <c r="BO208" s="3">
        <v>690240</v>
      </c>
      <c r="BP208" s="3">
        <v>702336</v>
      </c>
      <c r="BQ208" s="3">
        <v>49481</v>
      </c>
      <c r="BR208" s="3">
        <v>7199</v>
      </c>
      <c r="BS208" s="3">
        <v>327001</v>
      </c>
      <c r="BT208" s="3">
        <v>289837</v>
      </c>
      <c r="BU208" s="5">
        <v>3760.08</v>
      </c>
      <c r="BV208" s="3">
        <v>3700</v>
      </c>
      <c r="BW208" s="3">
        <v>0</v>
      </c>
      <c r="BX208" s="3">
        <v>0</v>
      </c>
      <c r="BY208" s="3">
        <v>176000</v>
      </c>
      <c r="BZ208" s="3">
        <v>182382</v>
      </c>
      <c r="CA208" s="3">
        <v>0</v>
      </c>
      <c r="CB208" s="3">
        <v>0</v>
      </c>
      <c r="CC208" s="5">
        <v>330019.03</v>
      </c>
      <c r="CD208" s="3">
        <v>52345</v>
      </c>
      <c r="CE208" s="3">
        <v>1860884</v>
      </c>
      <c r="CF208" s="3">
        <v>1550517</v>
      </c>
      <c r="CG208" s="5">
        <v>1366641.33</v>
      </c>
      <c r="CH208" s="3">
        <v>1580992</v>
      </c>
      <c r="CI208" s="3">
        <v>0</v>
      </c>
      <c r="CJ208" s="3">
        <v>0</v>
      </c>
      <c r="CK208" s="3">
        <v>0</v>
      </c>
      <c r="CL208" s="3">
        <v>0</v>
      </c>
      <c r="CM208" s="3">
        <v>0</v>
      </c>
      <c r="CN208" s="3">
        <v>0</v>
      </c>
      <c r="CO208" s="3">
        <v>0</v>
      </c>
      <c r="CP208" s="3">
        <v>0</v>
      </c>
      <c r="CQ208" s="3">
        <v>0</v>
      </c>
      <c r="CR208" s="3">
        <v>0</v>
      </c>
      <c r="CS208" s="3">
        <v>0</v>
      </c>
      <c r="CT208" s="3">
        <v>0</v>
      </c>
      <c r="CU208" s="3">
        <v>0</v>
      </c>
      <c r="CV208" s="3">
        <v>0</v>
      </c>
      <c r="CW208" s="5">
        <v>10396290.61</v>
      </c>
      <c r="CX208" s="3">
        <v>9651275</v>
      </c>
      <c r="CY208" s="5">
        <v>3931659.45</v>
      </c>
      <c r="CZ208" s="5">
        <v>3416519.06</v>
      </c>
      <c r="DA208" s="5">
        <v>615418.12</v>
      </c>
      <c r="DB208" s="5">
        <v>754859.26</v>
      </c>
      <c r="DC208" s="5">
        <v>576298.68</v>
      </c>
      <c r="DD208" s="5">
        <v>520855.99</v>
      </c>
      <c r="DE208" s="5">
        <v>192767.49</v>
      </c>
      <c r="DF208" s="5">
        <v>160183.54</v>
      </c>
      <c r="DG208" s="5">
        <v>450965.05</v>
      </c>
      <c r="DH208" s="5">
        <v>758793.99</v>
      </c>
      <c r="DI208" s="5">
        <v>219327.28</v>
      </c>
      <c r="DJ208" s="5">
        <v>252750.7</v>
      </c>
      <c r="DK208" s="5">
        <v>5986436.07</v>
      </c>
      <c r="DL208" s="5">
        <v>5863962.54</v>
      </c>
      <c r="DM208" s="5">
        <v>231416.57</v>
      </c>
      <c r="DN208" s="5">
        <v>228430.22</v>
      </c>
      <c r="DO208" s="5">
        <v>205279.43</v>
      </c>
      <c r="DP208" s="5">
        <v>194511.28</v>
      </c>
      <c r="DQ208" s="5">
        <v>856451.17</v>
      </c>
      <c r="DR208" s="5">
        <v>626802.14</v>
      </c>
      <c r="DS208" s="5">
        <v>475710.32</v>
      </c>
      <c r="DT208" s="5">
        <v>477527.56</v>
      </c>
      <c r="DU208" s="5">
        <v>7484.52</v>
      </c>
      <c r="DV208" s="3">
        <v>5000</v>
      </c>
      <c r="DW208" s="5">
        <v>1776342.01</v>
      </c>
      <c r="DX208" s="5">
        <v>1532271.2</v>
      </c>
      <c r="DY208" s="5">
        <v>317905.45</v>
      </c>
      <c r="DZ208" s="5">
        <v>313364.92</v>
      </c>
      <c r="EA208" s="5">
        <v>829958.65</v>
      </c>
      <c r="EB208" s="5">
        <v>1318287.2</v>
      </c>
      <c r="EC208" s="5">
        <v>485841.04</v>
      </c>
      <c r="ED208" s="5">
        <v>471895.14</v>
      </c>
      <c r="EE208" s="5">
        <v>1633705.14</v>
      </c>
      <c r="EF208" s="5">
        <v>2103547.26</v>
      </c>
      <c r="EG208" s="5">
        <v>518341.27</v>
      </c>
      <c r="EH208" s="5">
        <v>498710.73</v>
      </c>
      <c r="EI208" s="3">
        <v>0</v>
      </c>
      <c r="EJ208" s="3">
        <v>0</v>
      </c>
      <c r="EK208" s="5">
        <v>2232.67</v>
      </c>
      <c r="EL208" s="3">
        <v>6000</v>
      </c>
      <c r="EM208" s="3">
        <v>0</v>
      </c>
      <c r="EN208" s="3">
        <v>0</v>
      </c>
      <c r="EO208" s="5">
        <v>520573.94</v>
      </c>
      <c r="EP208" s="5">
        <v>504710.73</v>
      </c>
      <c r="EQ208" s="5">
        <v>627867.42</v>
      </c>
      <c r="ER208" s="3">
        <v>0</v>
      </c>
      <c r="ES208" s="5">
        <v>338857.58</v>
      </c>
      <c r="ET208" s="3">
        <v>277876</v>
      </c>
      <c r="EU208" s="5">
        <v>91265.53</v>
      </c>
      <c r="EV208" s="3">
        <v>0</v>
      </c>
      <c r="EW208" s="3">
        <v>0</v>
      </c>
      <c r="EX208" s="3">
        <v>0</v>
      </c>
      <c r="EY208" s="5">
        <v>10884.55</v>
      </c>
      <c r="EZ208" s="3">
        <v>0</v>
      </c>
      <c r="FA208" s="5">
        <v>10985932.24</v>
      </c>
      <c r="FB208" s="5">
        <v>10282367.73</v>
      </c>
      <c r="FC208" s="5">
        <v>829637.86</v>
      </c>
      <c r="FD208" s="3">
        <v>184638</v>
      </c>
      <c r="FE208" s="5">
        <v>338857.58</v>
      </c>
      <c r="FF208" s="3">
        <v>277876</v>
      </c>
      <c r="FG208" s="5">
        <v>9817436.8</v>
      </c>
      <c r="FH208" s="5">
        <v>9819853.73</v>
      </c>
      <c r="FI208" s="5">
        <v>1425419.07</v>
      </c>
      <c r="FJ208" s="4"/>
      <c r="FK208" s="5">
        <v>8392017.73</v>
      </c>
      <c r="FL208" s="4"/>
      <c r="FM208" s="3">
        <v>9034</v>
      </c>
      <c r="FN208" s="4"/>
      <c r="FO208" s="5">
        <v>91.22</v>
      </c>
      <c r="FP208" s="4"/>
      <c r="FQ208" s="3">
        <v>36682</v>
      </c>
      <c r="FR208" s="4"/>
      <c r="FS208" s="5">
        <v>103.05</v>
      </c>
      <c r="FT208" s="4"/>
      <c r="FU208" s="3">
        <v>38982</v>
      </c>
      <c r="FV208" s="4"/>
      <c r="FW208" s="5">
        <v>1579619.77</v>
      </c>
      <c r="FX208" s="4"/>
      <c r="FY208" s="5">
        <v>517408.62</v>
      </c>
      <c r="FZ208" s="4"/>
      <c r="GA208" s="3">
        <v>0</v>
      </c>
      <c r="GB208" s="4"/>
      <c r="GC208" s="5">
        <v>1062211.15</v>
      </c>
      <c r="GD208" s="4"/>
      <c r="GE208" s="5">
        <v>105567.91</v>
      </c>
      <c r="GF208" s="4"/>
      <c r="GG208" s="5">
        <v>4694.98</v>
      </c>
      <c r="GH208" s="4"/>
      <c r="GI208" s="4"/>
      <c r="GJ208" s="4"/>
    </row>
    <row r="209" spans="1:192" ht="12.75">
      <c r="A209" s="2" t="s">
        <v>402</v>
      </c>
      <c r="B209" s="2" t="s">
        <v>403</v>
      </c>
      <c r="C209" s="3">
        <v>368</v>
      </c>
      <c r="D209" s="4"/>
      <c r="E209" s="5">
        <v>693.49</v>
      </c>
      <c r="F209" s="4"/>
      <c r="G209" s="31">
        <v>-0.05</v>
      </c>
      <c r="H209" s="4"/>
      <c r="I209" s="5">
        <v>734.36</v>
      </c>
      <c r="J209" s="4"/>
      <c r="K209" s="5">
        <v>729.57</v>
      </c>
      <c r="L209" s="4"/>
      <c r="M209" s="3">
        <v>39982092</v>
      </c>
      <c r="N209" s="4"/>
      <c r="O209" s="24">
        <v>25</v>
      </c>
      <c r="P209" s="25"/>
      <c r="Q209" s="24">
        <v>25</v>
      </c>
      <c r="R209" s="25"/>
      <c r="S209" s="24">
        <v>0</v>
      </c>
      <c r="T209" s="25"/>
      <c r="U209" s="24">
        <v>0</v>
      </c>
      <c r="V209" s="25"/>
      <c r="W209" s="24">
        <v>8.6</v>
      </c>
      <c r="X209" s="25"/>
      <c r="Y209" s="24">
        <v>33.6</v>
      </c>
      <c r="Z209" s="25"/>
      <c r="AA209" s="5">
        <v>1905857.25</v>
      </c>
      <c r="AB209" s="4"/>
      <c r="AC209" s="5">
        <v>1224954.12</v>
      </c>
      <c r="AD209" s="3">
        <v>1335438</v>
      </c>
      <c r="AE209" s="5">
        <v>459849.67</v>
      </c>
      <c r="AF209" s="3">
        <v>190263</v>
      </c>
      <c r="AG209" s="5">
        <v>159.19</v>
      </c>
      <c r="AH209" s="3">
        <v>0</v>
      </c>
      <c r="AI209" s="3">
        <v>3247108</v>
      </c>
      <c r="AJ209" s="3">
        <v>3236831</v>
      </c>
      <c r="AK209" s="3">
        <v>0</v>
      </c>
      <c r="AL209" s="3">
        <v>37698</v>
      </c>
      <c r="AM209" s="3">
        <v>0</v>
      </c>
      <c r="AN209" s="3">
        <v>0</v>
      </c>
      <c r="AO209" s="3">
        <v>34614</v>
      </c>
      <c r="AP209" s="3">
        <v>0</v>
      </c>
      <c r="AQ209" s="3">
        <v>113809</v>
      </c>
      <c r="AR209" s="3">
        <v>0</v>
      </c>
      <c r="AS209" s="3">
        <v>0</v>
      </c>
      <c r="AT209" s="3">
        <v>0</v>
      </c>
      <c r="AU209" s="3">
        <v>828969</v>
      </c>
      <c r="AV209" s="3">
        <v>761729</v>
      </c>
      <c r="AW209" s="3">
        <v>26518</v>
      </c>
      <c r="AX209" s="3">
        <v>23572</v>
      </c>
      <c r="AY209" s="3">
        <v>7748</v>
      </c>
      <c r="AZ209" s="3">
        <v>5000</v>
      </c>
      <c r="BA209" s="5">
        <v>5943728.98</v>
      </c>
      <c r="BB209" s="3">
        <v>5590531</v>
      </c>
      <c r="BC209" s="3">
        <v>0</v>
      </c>
      <c r="BD209" s="3">
        <v>0</v>
      </c>
      <c r="BE209" s="3">
        <v>30080</v>
      </c>
      <c r="BF209" s="3">
        <v>30536</v>
      </c>
      <c r="BG209" s="5">
        <v>17447.78</v>
      </c>
      <c r="BH209" s="3">
        <v>10109</v>
      </c>
      <c r="BI209" s="3">
        <v>25</v>
      </c>
      <c r="BJ209" s="3">
        <v>100</v>
      </c>
      <c r="BK209" s="3">
        <v>4615</v>
      </c>
      <c r="BL209" s="3">
        <v>8289</v>
      </c>
      <c r="BM209" s="3">
        <v>0</v>
      </c>
      <c r="BN209" s="3">
        <v>0</v>
      </c>
      <c r="BO209" s="3">
        <v>519360</v>
      </c>
      <c r="BP209" s="3">
        <v>527744</v>
      </c>
      <c r="BQ209" s="3">
        <v>41431</v>
      </c>
      <c r="BR209" s="3">
        <v>30000</v>
      </c>
      <c r="BS209" s="3">
        <v>28167</v>
      </c>
      <c r="BT209" s="3">
        <v>17062</v>
      </c>
      <c r="BU209" s="5">
        <v>2982.22</v>
      </c>
      <c r="BV209" s="3">
        <v>3000</v>
      </c>
      <c r="BW209" s="3">
        <v>0</v>
      </c>
      <c r="BX209" s="3">
        <v>0</v>
      </c>
      <c r="BY209" s="3">
        <v>0</v>
      </c>
      <c r="BZ209" s="3">
        <v>0</v>
      </c>
      <c r="CA209" s="3">
        <v>0</v>
      </c>
      <c r="CB209" s="3">
        <v>0</v>
      </c>
      <c r="CC209" s="3">
        <v>49593</v>
      </c>
      <c r="CD209" s="3">
        <v>46504</v>
      </c>
      <c r="CE209" s="3">
        <v>693701</v>
      </c>
      <c r="CF209" s="3">
        <v>673344</v>
      </c>
      <c r="CG209" s="5">
        <v>916392.04</v>
      </c>
      <c r="CH209" s="3">
        <v>887038</v>
      </c>
      <c r="CI209" s="3">
        <v>0</v>
      </c>
      <c r="CJ209" s="3">
        <v>0</v>
      </c>
      <c r="CK209" s="3">
        <v>0</v>
      </c>
      <c r="CL209" s="3">
        <v>0</v>
      </c>
      <c r="CM209" s="3">
        <v>0</v>
      </c>
      <c r="CN209" s="3">
        <v>0</v>
      </c>
      <c r="CO209" s="3">
        <v>0</v>
      </c>
      <c r="CP209" s="3">
        <v>5000</v>
      </c>
      <c r="CQ209" s="3">
        <v>0</v>
      </c>
      <c r="CR209" s="3">
        <v>0</v>
      </c>
      <c r="CS209" s="3">
        <v>0</v>
      </c>
      <c r="CT209" s="3">
        <v>0</v>
      </c>
      <c r="CU209" s="3">
        <v>0</v>
      </c>
      <c r="CV209" s="3">
        <v>5000</v>
      </c>
      <c r="CW209" s="5">
        <v>7553822.02</v>
      </c>
      <c r="CX209" s="3">
        <v>7155913</v>
      </c>
      <c r="CY209" s="5">
        <v>2878383.46</v>
      </c>
      <c r="CZ209" s="5">
        <v>2916310.39</v>
      </c>
      <c r="DA209" s="5">
        <v>397431.62</v>
      </c>
      <c r="DB209" s="5">
        <v>423680.51</v>
      </c>
      <c r="DC209" s="5">
        <v>344819.53</v>
      </c>
      <c r="DD209" s="5">
        <v>375269.78</v>
      </c>
      <c r="DE209" s="3">
        <v>0</v>
      </c>
      <c r="DF209" s="3">
        <v>0</v>
      </c>
      <c r="DG209" s="5">
        <v>311738.2</v>
      </c>
      <c r="DH209" s="5">
        <v>288121.64</v>
      </c>
      <c r="DI209" s="5">
        <v>63563.91</v>
      </c>
      <c r="DJ209" s="5">
        <v>54775.95</v>
      </c>
      <c r="DK209" s="5">
        <v>3995936.72</v>
      </c>
      <c r="DL209" s="5">
        <v>4058158.27</v>
      </c>
      <c r="DM209" s="5">
        <v>294332.58</v>
      </c>
      <c r="DN209" s="5">
        <v>276997.15</v>
      </c>
      <c r="DO209" s="5">
        <v>167932.51</v>
      </c>
      <c r="DP209" s="5">
        <v>188955.56</v>
      </c>
      <c r="DQ209" s="5">
        <v>546367.49</v>
      </c>
      <c r="DR209" s="5">
        <v>572937.95</v>
      </c>
      <c r="DS209" s="5">
        <v>383815.17</v>
      </c>
      <c r="DT209" s="5">
        <v>391011.92</v>
      </c>
      <c r="DU209" s="5">
        <v>306.48</v>
      </c>
      <c r="DV209" s="3">
        <v>2000</v>
      </c>
      <c r="DW209" s="5">
        <v>1392754.23</v>
      </c>
      <c r="DX209" s="5">
        <v>1431902.58</v>
      </c>
      <c r="DY209" s="3">
        <v>240997</v>
      </c>
      <c r="DZ209" s="5">
        <v>310037.47</v>
      </c>
      <c r="EA209" s="5">
        <v>382558.89</v>
      </c>
      <c r="EB209" s="5">
        <v>494783.5</v>
      </c>
      <c r="EC209" s="5">
        <v>376647.58</v>
      </c>
      <c r="ED209" s="5">
        <v>415218.21</v>
      </c>
      <c r="EE209" s="5">
        <v>1000203.47</v>
      </c>
      <c r="EF209" s="5">
        <v>1220039.18</v>
      </c>
      <c r="EG209" s="5">
        <v>368335.41</v>
      </c>
      <c r="EH209" s="5">
        <v>395206.46</v>
      </c>
      <c r="EI209" s="5">
        <v>23114.69</v>
      </c>
      <c r="EJ209" s="3">
        <v>0</v>
      </c>
      <c r="EK209" s="5">
        <v>1016.48</v>
      </c>
      <c r="EL209" s="3">
        <v>1500</v>
      </c>
      <c r="EM209" s="5">
        <v>306.92</v>
      </c>
      <c r="EN209" s="3">
        <v>0</v>
      </c>
      <c r="EO209" s="5">
        <v>392773.5</v>
      </c>
      <c r="EP209" s="5">
        <v>396706.46</v>
      </c>
      <c r="EQ209" s="5">
        <v>4839.67</v>
      </c>
      <c r="ER209" s="3">
        <v>1000</v>
      </c>
      <c r="ES209" s="5">
        <v>208601.34</v>
      </c>
      <c r="ET209" s="3">
        <v>211944</v>
      </c>
      <c r="EU209" s="3">
        <v>71386</v>
      </c>
      <c r="EV209" s="3">
        <v>0</v>
      </c>
      <c r="EW209" s="3">
        <v>0</v>
      </c>
      <c r="EX209" s="3">
        <v>0</v>
      </c>
      <c r="EY209" s="3">
        <v>0</v>
      </c>
      <c r="EZ209" s="3">
        <v>0</v>
      </c>
      <c r="FA209" s="5">
        <v>7066494.93</v>
      </c>
      <c r="FB209" s="5">
        <v>7319750.49</v>
      </c>
      <c r="FC209" s="5">
        <v>107728.28</v>
      </c>
      <c r="FD209" s="3">
        <v>136240</v>
      </c>
      <c r="FE209" s="5">
        <v>208601.34</v>
      </c>
      <c r="FF209" s="3">
        <v>211944</v>
      </c>
      <c r="FG209" s="5">
        <v>6750165.31</v>
      </c>
      <c r="FH209" s="5">
        <v>6971566.49</v>
      </c>
      <c r="FI209" s="5">
        <v>652791.54</v>
      </c>
      <c r="FJ209" s="4"/>
      <c r="FK209" s="5">
        <v>6097373.77</v>
      </c>
      <c r="FL209" s="4"/>
      <c r="FM209" s="3">
        <v>8792</v>
      </c>
      <c r="FN209" s="4"/>
      <c r="FO209" s="5">
        <v>68.29</v>
      </c>
      <c r="FP209" s="4"/>
      <c r="FQ209" s="3">
        <v>36150</v>
      </c>
      <c r="FR209" s="4"/>
      <c r="FS209" s="5">
        <v>76.17</v>
      </c>
      <c r="FT209" s="4"/>
      <c r="FU209" s="3">
        <v>38785</v>
      </c>
      <c r="FV209" s="4"/>
      <c r="FW209" s="5">
        <v>1636010.94</v>
      </c>
      <c r="FX209" s="4"/>
      <c r="FY209" s="5">
        <v>89072.18</v>
      </c>
      <c r="FZ209" s="4"/>
      <c r="GA209" s="5">
        <v>27385.05</v>
      </c>
      <c r="GB209" s="4"/>
      <c r="GC209" s="5">
        <v>1519553.71</v>
      </c>
      <c r="GD209" s="4"/>
      <c r="GE209" s="5">
        <v>482368.93</v>
      </c>
      <c r="GF209" s="4"/>
      <c r="GG209" s="3">
        <v>0</v>
      </c>
      <c r="GH209" s="4"/>
      <c r="GI209" s="4"/>
      <c r="GJ209" s="4"/>
    </row>
    <row r="210" spans="1:192" ht="12.75">
      <c r="A210" s="2" t="s">
        <v>404</v>
      </c>
      <c r="B210" s="2" t="s">
        <v>405</v>
      </c>
      <c r="C210" s="3">
        <v>65</v>
      </c>
      <c r="D210" s="4"/>
      <c r="E210" s="5">
        <v>12601.03</v>
      </c>
      <c r="F210" s="4"/>
      <c r="G210" s="31">
        <v>0.08</v>
      </c>
      <c r="H210" s="4"/>
      <c r="I210" s="5">
        <v>13462.54</v>
      </c>
      <c r="J210" s="4"/>
      <c r="K210" s="5">
        <v>13307.28</v>
      </c>
      <c r="L210" s="4"/>
      <c r="M210" s="3">
        <v>1165280027</v>
      </c>
      <c r="N210" s="4"/>
      <c r="O210" s="24">
        <v>25</v>
      </c>
      <c r="P210" s="25"/>
      <c r="Q210" s="24">
        <v>25</v>
      </c>
      <c r="R210" s="25"/>
      <c r="S210" s="24">
        <v>0</v>
      </c>
      <c r="T210" s="25"/>
      <c r="U210" s="24">
        <v>0</v>
      </c>
      <c r="V210" s="25"/>
      <c r="W210" s="24">
        <v>11.5</v>
      </c>
      <c r="X210" s="25"/>
      <c r="Y210" s="24">
        <v>36.5</v>
      </c>
      <c r="Z210" s="25"/>
      <c r="AA210" s="3">
        <v>30895563</v>
      </c>
      <c r="AB210" s="4"/>
      <c r="AC210" s="5">
        <v>40165923.56</v>
      </c>
      <c r="AD210" s="3">
        <v>41183051</v>
      </c>
      <c r="AE210" s="5">
        <v>6290718.31</v>
      </c>
      <c r="AF210" s="5">
        <v>3626912.5</v>
      </c>
      <c r="AG210" s="5">
        <v>16818.42</v>
      </c>
      <c r="AH210" s="3">
        <v>17000</v>
      </c>
      <c r="AI210" s="3">
        <v>47809069</v>
      </c>
      <c r="AJ210" s="3">
        <v>49233253</v>
      </c>
      <c r="AK210" s="3">
        <v>0</v>
      </c>
      <c r="AL210" s="3">
        <v>0</v>
      </c>
      <c r="AM210" s="3">
        <v>0</v>
      </c>
      <c r="AN210" s="3">
        <v>0</v>
      </c>
      <c r="AO210" s="3">
        <v>1280718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700</v>
      </c>
      <c r="AZ210" s="3">
        <v>0</v>
      </c>
      <c r="BA210" s="5">
        <v>95563947.29</v>
      </c>
      <c r="BB210" s="5">
        <v>94060216.5</v>
      </c>
      <c r="BC210" s="5">
        <v>1221304.75</v>
      </c>
      <c r="BD210" s="5">
        <v>1165223.23</v>
      </c>
      <c r="BE210" s="3">
        <v>548659</v>
      </c>
      <c r="BF210" s="5">
        <v>557442.38</v>
      </c>
      <c r="BG210" s="5">
        <v>117899.85</v>
      </c>
      <c r="BH210" s="3">
        <v>107131</v>
      </c>
      <c r="BI210" s="3">
        <v>12325</v>
      </c>
      <c r="BJ210" s="3">
        <v>15000</v>
      </c>
      <c r="BK210" s="3">
        <v>309368</v>
      </c>
      <c r="BL210" s="5">
        <v>411825.68</v>
      </c>
      <c r="BM210" s="3">
        <v>483015</v>
      </c>
      <c r="BN210" s="3">
        <v>725761</v>
      </c>
      <c r="BO210" s="3">
        <v>3875520</v>
      </c>
      <c r="BP210" s="3">
        <v>3968496</v>
      </c>
      <c r="BQ210" s="5">
        <v>1311902.11</v>
      </c>
      <c r="BR210" s="3">
        <v>1278000</v>
      </c>
      <c r="BS210" s="5">
        <v>263348.47</v>
      </c>
      <c r="BT210" s="3">
        <v>230750</v>
      </c>
      <c r="BU210" s="5">
        <v>39954.48</v>
      </c>
      <c r="BV210" s="3">
        <v>40000</v>
      </c>
      <c r="BW210" s="3">
        <v>0</v>
      </c>
      <c r="BX210" s="3">
        <v>0</v>
      </c>
      <c r="BY210" s="3">
        <v>636925</v>
      </c>
      <c r="BZ210" s="3">
        <v>1176050</v>
      </c>
      <c r="CA210" s="3">
        <v>0</v>
      </c>
      <c r="CB210" s="3">
        <v>0</v>
      </c>
      <c r="CC210" s="5">
        <v>646715.19</v>
      </c>
      <c r="CD210" s="3">
        <v>247045</v>
      </c>
      <c r="CE210" s="5">
        <v>9466936.85</v>
      </c>
      <c r="CF210" s="5">
        <v>9922724.29</v>
      </c>
      <c r="CG210" s="5">
        <v>16962664.21</v>
      </c>
      <c r="CH210" s="5">
        <v>15007962.03</v>
      </c>
      <c r="CI210" s="3">
        <v>6625000</v>
      </c>
      <c r="CJ210" s="3">
        <v>11485000</v>
      </c>
      <c r="CK210" s="3">
        <v>0</v>
      </c>
      <c r="CL210" s="3">
        <v>0</v>
      </c>
      <c r="CM210" s="5">
        <v>138599.24</v>
      </c>
      <c r="CN210" s="3">
        <v>0</v>
      </c>
      <c r="CO210" s="3">
        <v>0</v>
      </c>
      <c r="CP210" s="3">
        <v>0</v>
      </c>
      <c r="CQ210" s="5">
        <v>11490.25</v>
      </c>
      <c r="CR210" s="3">
        <v>0</v>
      </c>
      <c r="CS210" s="3">
        <v>0</v>
      </c>
      <c r="CT210" s="3">
        <v>0</v>
      </c>
      <c r="CU210" s="5">
        <v>6775089.49</v>
      </c>
      <c r="CV210" s="3">
        <v>11485000</v>
      </c>
      <c r="CW210" s="5">
        <v>128768637.84</v>
      </c>
      <c r="CX210" s="5">
        <v>130475902.82</v>
      </c>
      <c r="CY210" s="5">
        <v>44286840.24</v>
      </c>
      <c r="CZ210" s="5">
        <v>45841937.86</v>
      </c>
      <c r="DA210" s="5">
        <v>8954349.98</v>
      </c>
      <c r="DB210" s="5">
        <v>9089248.57</v>
      </c>
      <c r="DC210" s="5">
        <v>2868114.64</v>
      </c>
      <c r="DD210" s="5">
        <v>2908660.83</v>
      </c>
      <c r="DE210" s="5">
        <v>1433483.92</v>
      </c>
      <c r="DF210" s="5">
        <v>1411759.65</v>
      </c>
      <c r="DG210" s="5">
        <v>3136238.78</v>
      </c>
      <c r="DH210" s="5">
        <v>3910945.12</v>
      </c>
      <c r="DI210" s="5">
        <v>3918697.82</v>
      </c>
      <c r="DJ210" s="5">
        <v>3936649.04</v>
      </c>
      <c r="DK210" s="5">
        <v>64597725.38</v>
      </c>
      <c r="DL210" s="5">
        <v>67099201.07</v>
      </c>
      <c r="DM210" s="5">
        <v>740837.3</v>
      </c>
      <c r="DN210" s="5">
        <v>839459.78</v>
      </c>
      <c r="DO210" s="5">
        <v>2429090.18</v>
      </c>
      <c r="DP210" s="5">
        <v>2750759.82</v>
      </c>
      <c r="DQ210" s="5">
        <v>11987460.34</v>
      </c>
      <c r="DR210" s="5">
        <v>12227222.82</v>
      </c>
      <c r="DS210" s="5">
        <v>2211992.18</v>
      </c>
      <c r="DT210" s="5">
        <v>2722026.81</v>
      </c>
      <c r="DU210" s="5">
        <v>203329.97</v>
      </c>
      <c r="DV210" s="3">
        <v>200068</v>
      </c>
      <c r="DW210" s="5">
        <v>17572709.97</v>
      </c>
      <c r="DX210" s="5">
        <v>18739537.23</v>
      </c>
      <c r="DY210" s="5">
        <v>7245798.16</v>
      </c>
      <c r="DZ210" s="5">
        <v>7840176.5</v>
      </c>
      <c r="EA210" s="5">
        <v>10780487.41</v>
      </c>
      <c r="EB210" s="5">
        <v>11878072.28</v>
      </c>
      <c r="EC210" s="5">
        <v>6369472.57</v>
      </c>
      <c r="ED210" s="5">
        <v>6597469.3</v>
      </c>
      <c r="EE210" s="5">
        <v>24395758.14</v>
      </c>
      <c r="EF210" s="5">
        <v>26315718.08</v>
      </c>
      <c r="EG210" s="5">
        <v>5447688.33</v>
      </c>
      <c r="EH210" s="5">
        <v>5824948.71</v>
      </c>
      <c r="EI210" s="3">
        <v>0</v>
      </c>
      <c r="EJ210" s="3">
        <v>0</v>
      </c>
      <c r="EK210" s="5">
        <v>801578.99</v>
      </c>
      <c r="EL210" s="5">
        <v>662448.37</v>
      </c>
      <c r="EM210" s="3">
        <v>0</v>
      </c>
      <c r="EN210" s="3">
        <v>0</v>
      </c>
      <c r="EO210" s="5">
        <v>6249267.32</v>
      </c>
      <c r="EP210" s="5">
        <v>6487397.08</v>
      </c>
      <c r="EQ210" s="5">
        <v>7332792.57</v>
      </c>
      <c r="ER210" s="5">
        <v>13251011.87</v>
      </c>
      <c r="ES210" s="5">
        <v>1866390.6</v>
      </c>
      <c r="ET210" s="5">
        <v>1895375.02</v>
      </c>
      <c r="EU210" s="3">
        <v>20250</v>
      </c>
      <c r="EV210" s="3">
        <v>0</v>
      </c>
      <c r="EW210" s="3">
        <v>0</v>
      </c>
      <c r="EX210" s="3">
        <v>0</v>
      </c>
      <c r="EY210" s="3">
        <v>0</v>
      </c>
      <c r="EZ210" s="3">
        <v>0</v>
      </c>
      <c r="FA210" s="5">
        <v>122034893.98</v>
      </c>
      <c r="FB210" s="5">
        <v>133788240.35</v>
      </c>
      <c r="FC210" s="5">
        <v>9537708.16</v>
      </c>
      <c r="FD210" s="5">
        <v>15243696.41</v>
      </c>
      <c r="FE210" s="5">
        <v>1866390.6</v>
      </c>
      <c r="FF210" s="5">
        <v>1895375.02</v>
      </c>
      <c r="FG210" s="5">
        <v>110630795.22</v>
      </c>
      <c r="FH210" s="5">
        <v>116649168.92</v>
      </c>
      <c r="FI210" s="5">
        <v>10559352.7</v>
      </c>
      <c r="FJ210" s="4"/>
      <c r="FK210" s="5">
        <v>100071442.52</v>
      </c>
      <c r="FL210" s="4"/>
      <c r="FM210" s="3">
        <v>7941</v>
      </c>
      <c r="FN210" s="4"/>
      <c r="FO210" s="5">
        <v>883.45</v>
      </c>
      <c r="FP210" s="4"/>
      <c r="FQ210" s="3">
        <v>50600</v>
      </c>
      <c r="FR210" s="4"/>
      <c r="FS210" s="5">
        <v>960.79</v>
      </c>
      <c r="FT210" s="4"/>
      <c r="FU210" s="3">
        <v>52917</v>
      </c>
      <c r="FV210" s="4"/>
      <c r="FW210" s="5">
        <v>16368837.47</v>
      </c>
      <c r="FX210" s="4"/>
      <c r="FY210" s="5">
        <v>184472.79</v>
      </c>
      <c r="FZ210" s="4"/>
      <c r="GA210" s="5">
        <v>7412451.52</v>
      </c>
      <c r="GB210" s="4"/>
      <c r="GC210" s="5">
        <v>8771913.16</v>
      </c>
      <c r="GD210" s="4"/>
      <c r="GE210" s="5">
        <v>6304552.15</v>
      </c>
      <c r="GF210" s="4"/>
      <c r="GG210" s="3">
        <v>0</v>
      </c>
      <c r="GH210" s="4"/>
      <c r="GI210" s="4"/>
      <c r="GJ210" s="4"/>
    </row>
    <row r="211" spans="1:192" ht="12.75">
      <c r="A211" s="2" t="s">
        <v>406</v>
      </c>
      <c r="B211" s="2" t="s">
        <v>407</v>
      </c>
      <c r="C211" s="3">
        <v>171</v>
      </c>
      <c r="D211" s="4"/>
      <c r="E211" s="5">
        <v>3199.74</v>
      </c>
      <c r="F211" s="4"/>
      <c r="G211" s="31">
        <v>0.07</v>
      </c>
      <c r="H211" s="4"/>
      <c r="I211" s="5">
        <v>3377.5</v>
      </c>
      <c r="J211" s="4"/>
      <c r="K211" s="5">
        <v>3270.08</v>
      </c>
      <c r="L211" s="4"/>
      <c r="M211" s="3">
        <v>232110507</v>
      </c>
      <c r="N211" s="4"/>
      <c r="O211" s="24">
        <v>25</v>
      </c>
      <c r="P211" s="25"/>
      <c r="Q211" s="24">
        <v>25</v>
      </c>
      <c r="R211" s="25"/>
      <c r="S211" s="24">
        <v>0</v>
      </c>
      <c r="T211" s="25"/>
      <c r="U211" s="24">
        <v>0</v>
      </c>
      <c r="V211" s="25"/>
      <c r="W211" s="24">
        <v>13.7</v>
      </c>
      <c r="X211" s="25"/>
      <c r="Y211" s="24">
        <v>38.7</v>
      </c>
      <c r="Z211" s="25"/>
      <c r="AA211" s="5">
        <v>37873994.74</v>
      </c>
      <c r="AB211" s="4"/>
      <c r="AC211" s="5">
        <v>8122357.51</v>
      </c>
      <c r="AD211" s="3">
        <v>9063125</v>
      </c>
      <c r="AE211" s="5">
        <v>1744056.74</v>
      </c>
      <c r="AF211" s="3">
        <v>3543500</v>
      </c>
      <c r="AG211" s="5">
        <v>4055.81</v>
      </c>
      <c r="AH211" s="3">
        <v>0</v>
      </c>
      <c r="AI211" s="3">
        <v>13276071</v>
      </c>
      <c r="AJ211" s="3">
        <v>13402389</v>
      </c>
      <c r="AK211" s="3">
        <v>0</v>
      </c>
      <c r="AL211" s="3">
        <v>171897</v>
      </c>
      <c r="AM211" s="3">
        <v>0</v>
      </c>
      <c r="AN211" s="3">
        <v>0</v>
      </c>
      <c r="AO211" s="3">
        <v>589518</v>
      </c>
      <c r="AP211" s="3">
        <v>300000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64300</v>
      </c>
      <c r="AZ211" s="3">
        <v>65000</v>
      </c>
      <c r="BA211" s="5">
        <v>23800359.06</v>
      </c>
      <c r="BB211" s="3">
        <v>26545911</v>
      </c>
      <c r="BC211" s="3">
        <v>0</v>
      </c>
      <c r="BD211" s="3">
        <v>0</v>
      </c>
      <c r="BE211" s="3">
        <v>134825</v>
      </c>
      <c r="BF211" s="3">
        <v>139236</v>
      </c>
      <c r="BG211" s="5">
        <v>19206.72</v>
      </c>
      <c r="BH211" s="3">
        <v>4000</v>
      </c>
      <c r="BI211" s="3">
        <v>2300</v>
      </c>
      <c r="BJ211" s="3">
        <v>2000</v>
      </c>
      <c r="BK211" s="3">
        <v>23693</v>
      </c>
      <c r="BL211" s="3">
        <v>95643</v>
      </c>
      <c r="BM211" s="3">
        <v>4095</v>
      </c>
      <c r="BN211" s="3">
        <v>4000</v>
      </c>
      <c r="BO211" s="3">
        <v>365760</v>
      </c>
      <c r="BP211" s="3">
        <v>392336</v>
      </c>
      <c r="BQ211" s="3">
        <v>207204</v>
      </c>
      <c r="BR211" s="3">
        <v>24377</v>
      </c>
      <c r="BS211" s="3">
        <v>47125</v>
      </c>
      <c r="BT211" s="3">
        <v>29250</v>
      </c>
      <c r="BU211" s="5">
        <v>9237.31</v>
      </c>
      <c r="BV211" s="3">
        <v>0</v>
      </c>
      <c r="BW211" s="3">
        <v>0</v>
      </c>
      <c r="BX211" s="3">
        <v>0</v>
      </c>
      <c r="BY211" s="3">
        <v>0</v>
      </c>
      <c r="BZ211" s="3">
        <v>292800</v>
      </c>
      <c r="CA211" s="3">
        <v>0</v>
      </c>
      <c r="CB211" s="3">
        <v>0</v>
      </c>
      <c r="CC211" s="3">
        <v>406159</v>
      </c>
      <c r="CD211" s="3">
        <v>353267</v>
      </c>
      <c r="CE211" s="5">
        <v>1219605.03</v>
      </c>
      <c r="CF211" s="3">
        <v>1336909</v>
      </c>
      <c r="CG211" s="5">
        <v>2134784.09</v>
      </c>
      <c r="CH211" s="3">
        <v>1519899</v>
      </c>
      <c r="CI211" s="5">
        <v>4001834.72</v>
      </c>
      <c r="CJ211" s="3">
        <v>0</v>
      </c>
      <c r="CK211" s="3">
        <v>0</v>
      </c>
      <c r="CL211" s="3">
        <v>0</v>
      </c>
      <c r="CM211" s="3">
        <v>0</v>
      </c>
      <c r="CN211" s="3">
        <v>0</v>
      </c>
      <c r="CO211" s="3">
        <v>0</v>
      </c>
      <c r="CP211" s="3">
        <v>0</v>
      </c>
      <c r="CQ211" s="3">
        <v>12053</v>
      </c>
      <c r="CR211" s="3">
        <v>0</v>
      </c>
      <c r="CS211" s="3">
        <v>0</v>
      </c>
      <c r="CT211" s="3">
        <v>0</v>
      </c>
      <c r="CU211" s="5">
        <v>4013887.72</v>
      </c>
      <c r="CV211" s="3">
        <v>0</v>
      </c>
      <c r="CW211" s="5">
        <v>31168635.9</v>
      </c>
      <c r="CX211" s="3">
        <v>29402719</v>
      </c>
      <c r="CY211" s="5">
        <v>11013390.14</v>
      </c>
      <c r="CZ211" s="5">
        <v>11078924.19</v>
      </c>
      <c r="DA211" s="5">
        <v>1695014.2</v>
      </c>
      <c r="DB211" s="5">
        <v>2081452.58</v>
      </c>
      <c r="DC211" s="5">
        <v>674688.47</v>
      </c>
      <c r="DD211" s="5">
        <v>679888.51</v>
      </c>
      <c r="DE211" s="3">
        <v>0</v>
      </c>
      <c r="DF211" s="3">
        <v>0</v>
      </c>
      <c r="DG211" s="5">
        <v>348534.65</v>
      </c>
      <c r="DH211" s="5">
        <v>421044.8</v>
      </c>
      <c r="DI211" s="5">
        <v>583024.67</v>
      </c>
      <c r="DJ211" s="5">
        <v>564717.78</v>
      </c>
      <c r="DK211" s="5">
        <v>14314652.13</v>
      </c>
      <c r="DL211" s="5">
        <v>14826027.86</v>
      </c>
      <c r="DM211" s="5">
        <v>375609.34</v>
      </c>
      <c r="DN211" s="5">
        <v>403348.18</v>
      </c>
      <c r="DO211" s="5">
        <v>629774.24</v>
      </c>
      <c r="DP211" s="5">
        <v>696949.18</v>
      </c>
      <c r="DQ211" s="5">
        <v>2397356.92</v>
      </c>
      <c r="DR211" s="5">
        <v>2468346.83</v>
      </c>
      <c r="DS211" s="5">
        <v>1000844.97</v>
      </c>
      <c r="DT211" s="5">
        <v>1044506.68</v>
      </c>
      <c r="DU211" s="5">
        <v>14836.17</v>
      </c>
      <c r="DV211" s="3">
        <v>25000</v>
      </c>
      <c r="DW211" s="5">
        <v>4418421.64</v>
      </c>
      <c r="DX211" s="5">
        <v>4638150.87</v>
      </c>
      <c r="DY211" s="5">
        <v>1396991.87</v>
      </c>
      <c r="DZ211" s="5">
        <v>1430423.91</v>
      </c>
      <c r="EA211" s="5">
        <v>1649049.42</v>
      </c>
      <c r="EB211" s="5">
        <v>1715132.71</v>
      </c>
      <c r="EC211" s="5">
        <v>1294227.36</v>
      </c>
      <c r="ED211" s="5">
        <v>1341395.67</v>
      </c>
      <c r="EE211" s="5">
        <v>4340268.65</v>
      </c>
      <c r="EF211" s="5">
        <v>4486952.29</v>
      </c>
      <c r="EG211" s="5">
        <v>931988.74</v>
      </c>
      <c r="EH211" s="5">
        <v>897117.88</v>
      </c>
      <c r="EI211" s="3">
        <v>0</v>
      </c>
      <c r="EJ211" s="3">
        <v>0</v>
      </c>
      <c r="EK211" s="5">
        <v>142753.64</v>
      </c>
      <c r="EL211" s="5">
        <v>108427.14</v>
      </c>
      <c r="EM211" s="3">
        <v>0</v>
      </c>
      <c r="EN211" s="3">
        <v>0</v>
      </c>
      <c r="EO211" s="5">
        <v>1074742.38</v>
      </c>
      <c r="EP211" s="5">
        <v>1005545.02</v>
      </c>
      <c r="EQ211" s="5">
        <v>1774040.97</v>
      </c>
      <c r="ER211" s="3">
        <v>4600000</v>
      </c>
      <c r="ES211" s="5">
        <v>2041042.07</v>
      </c>
      <c r="ET211" s="3">
        <v>2358715</v>
      </c>
      <c r="EU211" s="3">
        <v>0</v>
      </c>
      <c r="EV211" s="3">
        <v>0</v>
      </c>
      <c r="EW211" s="3">
        <v>0</v>
      </c>
      <c r="EX211" s="3">
        <v>0</v>
      </c>
      <c r="EY211" s="3">
        <v>0</v>
      </c>
      <c r="EZ211" s="3">
        <v>0</v>
      </c>
      <c r="FA211" s="5">
        <v>27963167.84</v>
      </c>
      <c r="FB211" s="5">
        <v>31915391.04</v>
      </c>
      <c r="FC211" s="5">
        <v>1898103.12</v>
      </c>
      <c r="FD211" s="3">
        <v>4846120</v>
      </c>
      <c r="FE211" s="5">
        <v>2041042.07</v>
      </c>
      <c r="FF211" s="3">
        <v>2358715</v>
      </c>
      <c r="FG211" s="5">
        <v>24024022.65</v>
      </c>
      <c r="FH211" s="5">
        <v>24710556.04</v>
      </c>
      <c r="FI211" s="5">
        <v>1600000.94</v>
      </c>
      <c r="FJ211" s="4"/>
      <c r="FK211" s="5">
        <v>22424021.71</v>
      </c>
      <c r="FL211" s="4"/>
      <c r="FM211" s="3">
        <v>7008</v>
      </c>
      <c r="FN211" s="4"/>
      <c r="FO211" s="5">
        <v>207.9</v>
      </c>
      <c r="FP211" s="4"/>
      <c r="FQ211" s="3">
        <v>46609</v>
      </c>
      <c r="FR211" s="4"/>
      <c r="FS211" s="3">
        <v>228</v>
      </c>
      <c r="FT211" s="4"/>
      <c r="FU211" s="3">
        <v>48579</v>
      </c>
      <c r="FV211" s="4"/>
      <c r="FW211" s="5">
        <v>1363513.31</v>
      </c>
      <c r="FX211" s="4"/>
      <c r="FY211" s="5">
        <v>20011.08</v>
      </c>
      <c r="FZ211" s="4"/>
      <c r="GA211" s="3">
        <v>0</v>
      </c>
      <c r="GB211" s="4"/>
      <c r="GC211" s="5">
        <v>1343502.23</v>
      </c>
      <c r="GD211" s="4"/>
      <c r="GE211" s="5">
        <v>5476873.11</v>
      </c>
      <c r="GF211" s="4"/>
      <c r="GG211" s="3">
        <v>0</v>
      </c>
      <c r="GH211" s="4"/>
      <c r="GI211" s="4"/>
      <c r="GJ211" s="4"/>
    </row>
    <row r="212" spans="1:192" ht="12.75">
      <c r="A212" s="2" t="s">
        <v>408</v>
      </c>
      <c r="B212" s="2" t="s">
        <v>409</v>
      </c>
      <c r="C212" s="3">
        <v>30</v>
      </c>
      <c r="D212" s="4"/>
      <c r="E212" s="5">
        <v>589.07</v>
      </c>
      <c r="F212" s="4"/>
      <c r="G212" s="31">
        <v>0.14</v>
      </c>
      <c r="H212" s="4"/>
      <c r="I212" s="5">
        <v>623.35</v>
      </c>
      <c r="J212" s="4"/>
      <c r="K212" s="5">
        <v>610.93</v>
      </c>
      <c r="L212" s="4"/>
      <c r="M212" s="3">
        <v>21432080</v>
      </c>
      <c r="N212" s="4"/>
      <c r="O212" s="24">
        <v>25</v>
      </c>
      <c r="P212" s="25"/>
      <c r="Q212" s="24">
        <v>25</v>
      </c>
      <c r="R212" s="25"/>
      <c r="S212" s="24">
        <v>0</v>
      </c>
      <c r="T212" s="25"/>
      <c r="U212" s="24">
        <v>0</v>
      </c>
      <c r="V212" s="25"/>
      <c r="W212" s="24">
        <v>13</v>
      </c>
      <c r="X212" s="25"/>
      <c r="Y212" s="24">
        <v>38</v>
      </c>
      <c r="Z212" s="25"/>
      <c r="AA212" s="3">
        <v>2775000</v>
      </c>
      <c r="AB212" s="4"/>
      <c r="AC212" s="5">
        <v>831303.94</v>
      </c>
      <c r="AD212" s="3">
        <v>835000</v>
      </c>
      <c r="AE212" s="5">
        <v>220437.04</v>
      </c>
      <c r="AF212" s="3">
        <v>101800</v>
      </c>
      <c r="AG212" s="5">
        <v>756.32</v>
      </c>
      <c r="AH212" s="3">
        <v>750</v>
      </c>
      <c r="AI212" s="3">
        <v>2952323</v>
      </c>
      <c r="AJ212" s="3">
        <v>3059010</v>
      </c>
      <c r="AK212" s="3">
        <v>0</v>
      </c>
      <c r="AL212" s="3">
        <v>32011</v>
      </c>
      <c r="AM212" s="3">
        <v>0</v>
      </c>
      <c r="AN212" s="3">
        <v>0</v>
      </c>
      <c r="AO212" s="3">
        <v>86454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66824</v>
      </c>
      <c r="AX212" s="3">
        <v>59399</v>
      </c>
      <c r="AY212" s="3">
        <v>0</v>
      </c>
      <c r="AZ212" s="3">
        <v>0</v>
      </c>
      <c r="BA212" s="5">
        <v>4158098.3</v>
      </c>
      <c r="BB212" s="3">
        <v>4087970</v>
      </c>
      <c r="BC212" s="3">
        <v>0</v>
      </c>
      <c r="BD212" s="3">
        <v>0</v>
      </c>
      <c r="BE212" s="3">
        <v>25189</v>
      </c>
      <c r="BF212" s="3">
        <v>25929</v>
      </c>
      <c r="BG212" s="3">
        <v>9074</v>
      </c>
      <c r="BH212" s="3">
        <v>12000</v>
      </c>
      <c r="BI212" s="3">
        <v>25</v>
      </c>
      <c r="BJ212" s="3">
        <v>0</v>
      </c>
      <c r="BK212" s="3">
        <v>0</v>
      </c>
      <c r="BL212" s="3">
        <v>0</v>
      </c>
      <c r="BM212" s="3">
        <v>0</v>
      </c>
      <c r="BN212" s="3">
        <v>0</v>
      </c>
      <c r="BO212" s="3">
        <v>117841</v>
      </c>
      <c r="BP212" s="3">
        <v>139179</v>
      </c>
      <c r="BQ212" s="3">
        <v>6226</v>
      </c>
      <c r="BR212" s="3">
        <v>4533</v>
      </c>
      <c r="BS212" s="3">
        <v>7313</v>
      </c>
      <c r="BT212" s="3">
        <v>4875</v>
      </c>
      <c r="BU212" s="5">
        <v>1766.05</v>
      </c>
      <c r="BV212" s="3">
        <v>0</v>
      </c>
      <c r="BW212" s="3">
        <v>0</v>
      </c>
      <c r="BX212" s="3">
        <v>0</v>
      </c>
      <c r="BY212" s="3">
        <v>0</v>
      </c>
      <c r="BZ212" s="3">
        <v>0</v>
      </c>
      <c r="CA212" s="3">
        <v>0</v>
      </c>
      <c r="CB212" s="3">
        <v>0</v>
      </c>
      <c r="CC212" s="5">
        <v>187531.09</v>
      </c>
      <c r="CD212" s="3">
        <v>91371</v>
      </c>
      <c r="CE212" s="5">
        <v>354965.14</v>
      </c>
      <c r="CF212" s="3">
        <v>277887</v>
      </c>
      <c r="CG212" s="5">
        <v>488145.12</v>
      </c>
      <c r="CH212" s="3">
        <v>351842</v>
      </c>
      <c r="CI212" s="3">
        <v>0</v>
      </c>
      <c r="CJ212" s="3">
        <v>0</v>
      </c>
      <c r="CK212" s="3">
        <v>0</v>
      </c>
      <c r="CL212" s="3">
        <v>0</v>
      </c>
      <c r="CM212" s="3">
        <v>0</v>
      </c>
      <c r="CN212" s="3">
        <v>0</v>
      </c>
      <c r="CO212" s="3">
        <v>0</v>
      </c>
      <c r="CP212" s="3">
        <v>0</v>
      </c>
      <c r="CQ212" s="3">
        <v>0</v>
      </c>
      <c r="CR212" s="3">
        <v>0</v>
      </c>
      <c r="CS212" s="3">
        <v>0</v>
      </c>
      <c r="CT212" s="3">
        <v>0</v>
      </c>
      <c r="CU212" s="3">
        <v>0</v>
      </c>
      <c r="CV212" s="3">
        <v>0</v>
      </c>
      <c r="CW212" s="5">
        <v>5001208.56</v>
      </c>
      <c r="CX212" s="3">
        <v>4717699</v>
      </c>
      <c r="CY212" s="5">
        <v>1982017.74</v>
      </c>
      <c r="CZ212" s="5">
        <v>2032318.69</v>
      </c>
      <c r="DA212" s="5">
        <v>187578.66</v>
      </c>
      <c r="DB212" s="5">
        <v>198326.09</v>
      </c>
      <c r="DC212" s="5">
        <v>189837.02</v>
      </c>
      <c r="DD212" s="5">
        <v>177133.35</v>
      </c>
      <c r="DE212" s="3">
        <v>0</v>
      </c>
      <c r="DF212" s="3">
        <v>0</v>
      </c>
      <c r="DG212" s="5">
        <v>119467.77</v>
      </c>
      <c r="DH212" s="5">
        <v>93383.08</v>
      </c>
      <c r="DI212" s="5">
        <v>72641.65</v>
      </c>
      <c r="DJ212" s="5">
        <v>56109.67</v>
      </c>
      <c r="DK212" s="5">
        <v>2551542.84</v>
      </c>
      <c r="DL212" s="5">
        <v>2557270.88</v>
      </c>
      <c r="DM212" s="5">
        <v>104007.44</v>
      </c>
      <c r="DN212" s="5">
        <v>143228.68</v>
      </c>
      <c r="DO212" s="5">
        <v>117188.38</v>
      </c>
      <c r="DP212" s="5">
        <v>121187.96</v>
      </c>
      <c r="DQ212" s="5">
        <v>481822.86</v>
      </c>
      <c r="DR212" s="5">
        <v>488874.88</v>
      </c>
      <c r="DS212" s="5">
        <v>108258.06</v>
      </c>
      <c r="DT212" s="5">
        <v>191599.27</v>
      </c>
      <c r="DU212" s="5">
        <v>3324.48</v>
      </c>
      <c r="DV212" s="3">
        <v>3500</v>
      </c>
      <c r="DW212" s="5">
        <v>814601.22</v>
      </c>
      <c r="DX212" s="5">
        <v>948390.79</v>
      </c>
      <c r="DY212" s="5">
        <v>233302.23</v>
      </c>
      <c r="DZ212" s="5">
        <v>222183.95</v>
      </c>
      <c r="EA212" s="5">
        <v>320923.47</v>
      </c>
      <c r="EB212" s="5">
        <v>355882.15</v>
      </c>
      <c r="EC212" s="5">
        <v>220085.02</v>
      </c>
      <c r="ED212" s="5">
        <v>226487.3</v>
      </c>
      <c r="EE212" s="5">
        <v>774310.72</v>
      </c>
      <c r="EF212" s="5">
        <v>804553.4</v>
      </c>
      <c r="EG212" s="5">
        <v>194220.38</v>
      </c>
      <c r="EH212" s="5">
        <v>194022.5</v>
      </c>
      <c r="EI212" s="3">
        <v>0</v>
      </c>
      <c r="EJ212" s="3">
        <v>0</v>
      </c>
      <c r="EK212" s="3">
        <v>0</v>
      </c>
      <c r="EL212" s="3">
        <v>50</v>
      </c>
      <c r="EM212" s="3">
        <v>0</v>
      </c>
      <c r="EN212" s="3">
        <v>0</v>
      </c>
      <c r="EO212" s="5">
        <v>194220.38</v>
      </c>
      <c r="EP212" s="5">
        <v>194072.5</v>
      </c>
      <c r="EQ212" s="5">
        <v>300807.51</v>
      </c>
      <c r="ER212" s="3">
        <v>97850</v>
      </c>
      <c r="ES212" s="5">
        <v>201562.26</v>
      </c>
      <c r="ET212" s="3">
        <v>203607</v>
      </c>
      <c r="EU212" s="3">
        <v>4875</v>
      </c>
      <c r="EV212" s="3">
        <v>0</v>
      </c>
      <c r="EW212" s="3">
        <v>0</v>
      </c>
      <c r="EX212" s="3">
        <v>0</v>
      </c>
      <c r="EY212" s="3">
        <v>0</v>
      </c>
      <c r="EZ212" s="5">
        <v>1570.84</v>
      </c>
      <c r="FA212" s="5">
        <v>4841919.93</v>
      </c>
      <c r="FB212" s="5">
        <v>4807315.41</v>
      </c>
      <c r="FC212" s="5">
        <v>346635.65</v>
      </c>
      <c r="FD212" s="3">
        <v>187850</v>
      </c>
      <c r="FE212" s="5">
        <v>201562.26</v>
      </c>
      <c r="FF212" s="3">
        <v>203607</v>
      </c>
      <c r="FG212" s="5">
        <v>4293722.02</v>
      </c>
      <c r="FH212" s="5">
        <v>4415858.41</v>
      </c>
      <c r="FI212" s="5">
        <v>277094.32</v>
      </c>
      <c r="FJ212" s="4"/>
      <c r="FK212" s="5">
        <v>4016627.7</v>
      </c>
      <c r="FL212" s="4"/>
      <c r="FM212" s="3">
        <v>6818</v>
      </c>
      <c r="FN212" s="4"/>
      <c r="FO212" s="5">
        <v>45.01</v>
      </c>
      <c r="FP212" s="4"/>
      <c r="FQ212" s="3">
        <v>39254</v>
      </c>
      <c r="FR212" s="4"/>
      <c r="FS212" s="5">
        <v>49.54</v>
      </c>
      <c r="FT212" s="4"/>
      <c r="FU212" s="3">
        <v>41173</v>
      </c>
      <c r="FV212" s="4"/>
      <c r="FW212" s="5">
        <v>1218618.75</v>
      </c>
      <c r="FX212" s="4"/>
      <c r="FY212" s="5">
        <v>6509.64</v>
      </c>
      <c r="FZ212" s="4"/>
      <c r="GA212" s="3">
        <v>0</v>
      </c>
      <c r="GB212" s="4"/>
      <c r="GC212" s="5">
        <v>1212109.11</v>
      </c>
      <c r="GD212" s="4"/>
      <c r="GE212" s="5">
        <v>382077.42</v>
      </c>
      <c r="GF212" s="4"/>
      <c r="GG212" s="3">
        <v>0</v>
      </c>
      <c r="GH212" s="4"/>
      <c r="GI212" s="4"/>
      <c r="GJ212" s="4"/>
    </row>
    <row r="213" spans="1:192" ht="12.75">
      <c r="A213" s="2" t="s">
        <v>410</v>
      </c>
      <c r="B213" s="2" t="s">
        <v>411</v>
      </c>
      <c r="C213" s="3">
        <v>92</v>
      </c>
      <c r="D213" s="4"/>
      <c r="E213" s="5">
        <v>384.33</v>
      </c>
      <c r="F213" s="4"/>
      <c r="G213" s="31">
        <v>-0.12</v>
      </c>
      <c r="H213" s="4"/>
      <c r="I213" s="5">
        <v>418.61</v>
      </c>
      <c r="J213" s="4"/>
      <c r="K213" s="5">
        <v>428.8</v>
      </c>
      <c r="L213" s="4"/>
      <c r="M213" s="3">
        <v>22078770</v>
      </c>
      <c r="N213" s="4"/>
      <c r="O213" s="24">
        <v>25</v>
      </c>
      <c r="P213" s="25"/>
      <c r="Q213" s="24">
        <v>25</v>
      </c>
      <c r="R213" s="25"/>
      <c r="S213" s="24">
        <v>0</v>
      </c>
      <c r="T213" s="25"/>
      <c r="U213" s="24">
        <v>0</v>
      </c>
      <c r="V213" s="25"/>
      <c r="W213" s="24">
        <v>14.3</v>
      </c>
      <c r="X213" s="25"/>
      <c r="Y213" s="24">
        <v>39.3</v>
      </c>
      <c r="Z213" s="25"/>
      <c r="AA213" s="5">
        <v>355950.06</v>
      </c>
      <c r="AB213" s="4"/>
      <c r="AC213" s="5">
        <v>765601.98</v>
      </c>
      <c r="AD213" s="3">
        <v>827000</v>
      </c>
      <c r="AE213" s="5">
        <v>146893.81</v>
      </c>
      <c r="AF213" s="3">
        <v>103575</v>
      </c>
      <c r="AG213" s="5">
        <v>534.64</v>
      </c>
      <c r="AH213" s="3">
        <v>500</v>
      </c>
      <c r="AI213" s="3">
        <v>1954388</v>
      </c>
      <c r="AJ213" s="3">
        <v>1850026</v>
      </c>
      <c r="AK213" s="3">
        <v>0</v>
      </c>
      <c r="AL213" s="3">
        <v>21540</v>
      </c>
      <c r="AM213" s="3">
        <v>0</v>
      </c>
      <c r="AN213" s="3">
        <v>0</v>
      </c>
      <c r="AO213" s="3">
        <v>0</v>
      </c>
      <c r="AP213" s="3">
        <v>0</v>
      </c>
      <c r="AQ213" s="3">
        <v>2248</v>
      </c>
      <c r="AR213" s="3">
        <v>18415</v>
      </c>
      <c r="AS213" s="3">
        <v>0</v>
      </c>
      <c r="AT213" s="3">
        <v>0</v>
      </c>
      <c r="AU213" s="3">
        <v>0</v>
      </c>
      <c r="AV213" s="3">
        <v>0</v>
      </c>
      <c r="AW213" s="3">
        <v>45779</v>
      </c>
      <c r="AX213" s="3">
        <v>40692</v>
      </c>
      <c r="AY213" s="3">
        <v>350</v>
      </c>
      <c r="AZ213" s="3">
        <v>0</v>
      </c>
      <c r="BA213" s="5">
        <v>2915795.43</v>
      </c>
      <c r="BB213" s="3">
        <v>2861748</v>
      </c>
      <c r="BC213" s="3">
        <v>0</v>
      </c>
      <c r="BD213" s="3">
        <v>0</v>
      </c>
      <c r="BE213" s="3">
        <v>17679</v>
      </c>
      <c r="BF213" s="3">
        <v>17448</v>
      </c>
      <c r="BG213" s="3">
        <v>9274</v>
      </c>
      <c r="BH213" s="3">
        <v>15400</v>
      </c>
      <c r="BI213" s="3">
        <v>50</v>
      </c>
      <c r="BJ213" s="3">
        <v>50</v>
      </c>
      <c r="BK213" s="3">
        <v>0</v>
      </c>
      <c r="BL213" s="3">
        <v>0</v>
      </c>
      <c r="BM213" s="3">
        <v>0</v>
      </c>
      <c r="BN213" s="3">
        <v>0</v>
      </c>
      <c r="BO213" s="3">
        <v>119040</v>
      </c>
      <c r="BP213" s="3">
        <v>118048</v>
      </c>
      <c r="BQ213" s="3">
        <v>3116</v>
      </c>
      <c r="BR213" s="3">
        <v>0</v>
      </c>
      <c r="BS213" s="3">
        <v>9750</v>
      </c>
      <c r="BT213" s="3">
        <v>6229</v>
      </c>
      <c r="BU213" s="5">
        <v>1610.84</v>
      </c>
      <c r="BV213" s="3">
        <v>1600</v>
      </c>
      <c r="BW213" s="3">
        <v>0</v>
      </c>
      <c r="BX213" s="3">
        <v>0</v>
      </c>
      <c r="BY213" s="5">
        <v>82700.72</v>
      </c>
      <c r="BZ213" s="3">
        <v>161400</v>
      </c>
      <c r="CA213" s="3">
        <v>0</v>
      </c>
      <c r="CB213" s="3">
        <v>0</v>
      </c>
      <c r="CC213" s="3">
        <v>20900</v>
      </c>
      <c r="CD213" s="3">
        <v>17978</v>
      </c>
      <c r="CE213" s="5">
        <v>264120.56</v>
      </c>
      <c r="CF213" s="3">
        <v>338153</v>
      </c>
      <c r="CG213" s="5">
        <v>467411.45</v>
      </c>
      <c r="CH213" s="3">
        <v>461229</v>
      </c>
      <c r="CI213" s="5">
        <v>192063.32</v>
      </c>
      <c r="CJ213" s="3">
        <v>0</v>
      </c>
      <c r="CK213" s="3">
        <v>0</v>
      </c>
      <c r="CL213" s="3">
        <v>0</v>
      </c>
      <c r="CM213" s="3">
        <v>0</v>
      </c>
      <c r="CN213" s="3">
        <v>0</v>
      </c>
      <c r="CO213" s="3">
        <v>0</v>
      </c>
      <c r="CP213" s="3">
        <v>0</v>
      </c>
      <c r="CQ213" s="3">
        <v>0</v>
      </c>
      <c r="CR213" s="3">
        <v>0</v>
      </c>
      <c r="CS213" s="3">
        <v>0</v>
      </c>
      <c r="CT213" s="3">
        <v>0</v>
      </c>
      <c r="CU213" s="5">
        <v>192063.32</v>
      </c>
      <c r="CV213" s="3">
        <v>0</v>
      </c>
      <c r="CW213" s="5">
        <v>3839390.76</v>
      </c>
      <c r="CX213" s="3">
        <v>3661130</v>
      </c>
      <c r="CY213" s="5">
        <v>1816899.4</v>
      </c>
      <c r="CZ213" s="5">
        <v>1751950.66</v>
      </c>
      <c r="DA213" s="5">
        <v>203848.2</v>
      </c>
      <c r="DB213" s="5">
        <v>223797.88</v>
      </c>
      <c r="DC213" s="5">
        <v>124117.69</v>
      </c>
      <c r="DD213" s="5">
        <v>137808.51</v>
      </c>
      <c r="DE213" s="3">
        <v>0</v>
      </c>
      <c r="DF213" s="3">
        <v>0</v>
      </c>
      <c r="DG213" s="5">
        <v>56033.32</v>
      </c>
      <c r="DH213" s="3">
        <v>0</v>
      </c>
      <c r="DI213" s="5">
        <v>55426.57</v>
      </c>
      <c r="DJ213" s="5">
        <v>59047.36</v>
      </c>
      <c r="DK213" s="5">
        <v>2256325.18</v>
      </c>
      <c r="DL213" s="5">
        <v>2172604.41</v>
      </c>
      <c r="DM213" s="5">
        <v>98574.99</v>
      </c>
      <c r="DN213" s="5">
        <v>102968.5</v>
      </c>
      <c r="DO213" s="5">
        <v>42714.08</v>
      </c>
      <c r="DP213" s="5">
        <v>64463.47</v>
      </c>
      <c r="DQ213" s="5">
        <v>280203.64</v>
      </c>
      <c r="DR213" s="5">
        <v>308172.34</v>
      </c>
      <c r="DS213" s="5">
        <v>265227.52</v>
      </c>
      <c r="DT213" s="5">
        <v>110803.3</v>
      </c>
      <c r="DU213" s="5">
        <v>2414.57</v>
      </c>
      <c r="DV213" s="3">
        <v>3000</v>
      </c>
      <c r="DW213" s="5">
        <v>689134.8</v>
      </c>
      <c r="DX213" s="5">
        <v>589407.61</v>
      </c>
      <c r="DY213" s="5">
        <v>128372.67</v>
      </c>
      <c r="DZ213" s="5">
        <v>138186.87</v>
      </c>
      <c r="EA213" s="5">
        <v>247751.3</v>
      </c>
      <c r="EB213" s="5">
        <v>437796.21</v>
      </c>
      <c r="EC213" s="5">
        <v>226381.8</v>
      </c>
      <c r="ED213" s="5">
        <v>211344.24</v>
      </c>
      <c r="EE213" s="5">
        <v>602505.77</v>
      </c>
      <c r="EF213" s="5">
        <v>787327.32</v>
      </c>
      <c r="EG213" s="5">
        <v>169211.6</v>
      </c>
      <c r="EH213" s="3">
        <v>170722</v>
      </c>
      <c r="EI213" s="3">
        <v>0</v>
      </c>
      <c r="EJ213" s="3">
        <v>0</v>
      </c>
      <c r="EK213" s="3">
        <v>0</v>
      </c>
      <c r="EL213" s="5">
        <v>1035.64</v>
      </c>
      <c r="EM213" s="3">
        <v>0</v>
      </c>
      <c r="EN213" s="3">
        <v>0</v>
      </c>
      <c r="EO213" s="5">
        <v>169211.6</v>
      </c>
      <c r="EP213" s="5">
        <v>171757.64</v>
      </c>
      <c r="EQ213" s="3">
        <v>19185</v>
      </c>
      <c r="ER213" s="3">
        <v>49000</v>
      </c>
      <c r="ES213" s="5">
        <v>55590.96</v>
      </c>
      <c r="ET213" s="3">
        <v>85445</v>
      </c>
      <c r="EU213" s="5">
        <v>7458.2</v>
      </c>
      <c r="EV213" s="3">
        <v>0</v>
      </c>
      <c r="EW213" s="3">
        <v>0</v>
      </c>
      <c r="EX213" s="3">
        <v>0</v>
      </c>
      <c r="EY213" s="3">
        <v>0</v>
      </c>
      <c r="EZ213" s="3">
        <v>0</v>
      </c>
      <c r="FA213" s="5">
        <v>3799411.51</v>
      </c>
      <c r="FB213" s="5">
        <v>3855541.98</v>
      </c>
      <c r="FC213" s="5">
        <v>254219.28</v>
      </c>
      <c r="FD213" s="3">
        <v>112054</v>
      </c>
      <c r="FE213" s="5">
        <v>55590.96</v>
      </c>
      <c r="FF213" s="3">
        <v>85445</v>
      </c>
      <c r="FG213" s="5">
        <v>3489601.27</v>
      </c>
      <c r="FH213" s="5">
        <v>3658042.98</v>
      </c>
      <c r="FI213" s="5">
        <v>348880.13</v>
      </c>
      <c r="FJ213" s="4"/>
      <c r="FK213" s="5">
        <v>3140721.14</v>
      </c>
      <c r="FL213" s="4"/>
      <c r="FM213" s="3">
        <v>8171</v>
      </c>
      <c r="FN213" s="4"/>
      <c r="FO213" s="5">
        <v>38.26</v>
      </c>
      <c r="FP213" s="4"/>
      <c r="FQ213" s="3">
        <v>38969</v>
      </c>
      <c r="FR213" s="4"/>
      <c r="FS213" s="5">
        <v>42.5</v>
      </c>
      <c r="FT213" s="4"/>
      <c r="FU213" s="3">
        <v>40623</v>
      </c>
      <c r="FV213" s="4"/>
      <c r="FW213" s="5">
        <v>377007.81</v>
      </c>
      <c r="FX213" s="4"/>
      <c r="FY213" s="5">
        <v>21492.56</v>
      </c>
      <c r="FZ213" s="4"/>
      <c r="GA213" s="3">
        <v>0</v>
      </c>
      <c r="GB213" s="4"/>
      <c r="GC213" s="5">
        <v>355515.25</v>
      </c>
      <c r="GD213" s="4"/>
      <c r="GE213" s="3">
        <v>0</v>
      </c>
      <c r="GF213" s="4"/>
      <c r="GG213" s="3">
        <v>0</v>
      </c>
      <c r="GH213" s="4"/>
      <c r="GI213" s="4"/>
      <c r="GJ213" s="4"/>
    </row>
    <row r="214" spans="1:192" ht="12.75">
      <c r="A214" s="2" t="s">
        <v>412</v>
      </c>
      <c r="B214" s="2" t="s">
        <v>413</v>
      </c>
      <c r="C214" s="3">
        <v>57</v>
      </c>
      <c r="D214" s="4"/>
      <c r="E214" s="5">
        <v>835.83</v>
      </c>
      <c r="F214" s="4"/>
      <c r="G214" s="31">
        <v>0.03</v>
      </c>
      <c r="H214" s="4"/>
      <c r="I214" s="5">
        <v>890.73</v>
      </c>
      <c r="J214" s="4"/>
      <c r="K214" s="5">
        <v>904.38</v>
      </c>
      <c r="L214" s="4"/>
      <c r="M214" s="3">
        <v>44752855</v>
      </c>
      <c r="N214" s="4"/>
      <c r="O214" s="24">
        <v>25</v>
      </c>
      <c r="P214" s="25"/>
      <c r="Q214" s="24">
        <v>25</v>
      </c>
      <c r="R214" s="25"/>
      <c r="S214" s="24">
        <v>0</v>
      </c>
      <c r="T214" s="25"/>
      <c r="U214" s="24">
        <v>0</v>
      </c>
      <c r="V214" s="25"/>
      <c r="W214" s="24">
        <v>11.6</v>
      </c>
      <c r="X214" s="25"/>
      <c r="Y214" s="24">
        <v>36.6</v>
      </c>
      <c r="Z214" s="25"/>
      <c r="AA214" s="5">
        <v>6053853.96</v>
      </c>
      <c r="AB214" s="4"/>
      <c r="AC214" s="5">
        <v>1360314.32</v>
      </c>
      <c r="AD214" s="3">
        <v>1335000</v>
      </c>
      <c r="AE214" s="5">
        <v>654555.07</v>
      </c>
      <c r="AF214" s="3">
        <v>344212</v>
      </c>
      <c r="AG214" s="5">
        <v>1127.21</v>
      </c>
      <c r="AH214" s="3">
        <v>1000</v>
      </c>
      <c r="AI214" s="3">
        <v>4059039</v>
      </c>
      <c r="AJ214" s="3">
        <v>4392569</v>
      </c>
      <c r="AK214" s="3">
        <v>0</v>
      </c>
      <c r="AL214" s="3">
        <v>45696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23963</v>
      </c>
      <c r="AS214" s="3">
        <v>0</v>
      </c>
      <c r="AT214" s="3">
        <v>0</v>
      </c>
      <c r="AU214" s="3">
        <v>0</v>
      </c>
      <c r="AV214" s="3">
        <v>0</v>
      </c>
      <c r="AW214" s="3">
        <v>20324</v>
      </c>
      <c r="AX214" s="3">
        <v>18066</v>
      </c>
      <c r="AY214" s="3">
        <v>350</v>
      </c>
      <c r="AZ214" s="3">
        <v>0</v>
      </c>
      <c r="BA214" s="5">
        <v>6095709.6</v>
      </c>
      <c r="BB214" s="3">
        <v>6160506</v>
      </c>
      <c r="BC214" s="3">
        <v>0</v>
      </c>
      <c r="BD214" s="3">
        <v>0</v>
      </c>
      <c r="BE214" s="3">
        <v>37288</v>
      </c>
      <c r="BF214" s="3">
        <v>37014</v>
      </c>
      <c r="BG214" s="5">
        <v>12264.56</v>
      </c>
      <c r="BH214" s="3">
        <v>28200</v>
      </c>
      <c r="BI214" s="3">
        <v>25</v>
      </c>
      <c r="BJ214" s="3">
        <v>0</v>
      </c>
      <c r="BK214" s="3">
        <v>18395</v>
      </c>
      <c r="BL214" s="3">
        <v>23769</v>
      </c>
      <c r="BM214" s="3">
        <v>0</v>
      </c>
      <c r="BN214" s="3">
        <v>0</v>
      </c>
      <c r="BO214" s="3">
        <v>167040</v>
      </c>
      <c r="BP214" s="3">
        <v>185008</v>
      </c>
      <c r="BQ214" s="3">
        <v>8709</v>
      </c>
      <c r="BR214" s="3">
        <v>0</v>
      </c>
      <c r="BS214" s="3">
        <v>13813</v>
      </c>
      <c r="BT214" s="3">
        <v>13000</v>
      </c>
      <c r="BU214" s="5">
        <v>3220.29</v>
      </c>
      <c r="BV214" s="3">
        <v>3000</v>
      </c>
      <c r="BW214" s="3">
        <v>0</v>
      </c>
      <c r="BX214" s="3">
        <v>0</v>
      </c>
      <c r="BY214" s="5">
        <v>162601.42</v>
      </c>
      <c r="BZ214" s="3">
        <v>340300</v>
      </c>
      <c r="CA214" s="3">
        <v>0</v>
      </c>
      <c r="CB214" s="3">
        <v>0</v>
      </c>
      <c r="CC214" s="3">
        <v>114122</v>
      </c>
      <c r="CD214" s="3">
        <v>173979</v>
      </c>
      <c r="CE214" s="5">
        <v>537478.27</v>
      </c>
      <c r="CF214" s="3">
        <v>804270</v>
      </c>
      <c r="CG214" s="5">
        <v>586616.77</v>
      </c>
      <c r="CH214" s="3">
        <v>700846</v>
      </c>
      <c r="CI214" s="5">
        <v>1541388.4</v>
      </c>
      <c r="CJ214" s="3">
        <v>0</v>
      </c>
      <c r="CK214" s="3">
        <v>0</v>
      </c>
      <c r="CL214" s="3">
        <v>0</v>
      </c>
      <c r="CM214" s="3">
        <v>0</v>
      </c>
      <c r="CN214" s="3">
        <v>0</v>
      </c>
      <c r="CO214" s="3">
        <v>0</v>
      </c>
      <c r="CP214" s="3">
        <v>0</v>
      </c>
      <c r="CQ214" s="3">
        <v>0</v>
      </c>
      <c r="CR214" s="3">
        <v>0</v>
      </c>
      <c r="CS214" s="3">
        <v>0</v>
      </c>
      <c r="CT214" s="3">
        <v>0</v>
      </c>
      <c r="CU214" s="5">
        <v>1541388.4</v>
      </c>
      <c r="CV214" s="3">
        <v>0</v>
      </c>
      <c r="CW214" s="5">
        <v>8761193.04</v>
      </c>
      <c r="CX214" s="3">
        <v>7665622</v>
      </c>
      <c r="CY214" s="5">
        <v>3073727.39</v>
      </c>
      <c r="CZ214" s="5">
        <v>3278311.13</v>
      </c>
      <c r="DA214" s="5">
        <v>298372.04</v>
      </c>
      <c r="DB214" s="5">
        <v>335008.04</v>
      </c>
      <c r="DC214" s="5">
        <v>144773.56</v>
      </c>
      <c r="DD214" s="5">
        <v>155728.86</v>
      </c>
      <c r="DE214" s="3">
        <v>0</v>
      </c>
      <c r="DF214" s="3">
        <v>0</v>
      </c>
      <c r="DG214" s="5">
        <v>121143.24</v>
      </c>
      <c r="DH214" s="5">
        <v>144308.75</v>
      </c>
      <c r="DI214" s="5">
        <v>95775.4</v>
      </c>
      <c r="DJ214" s="5">
        <v>111845.96</v>
      </c>
      <c r="DK214" s="5">
        <v>3733791.63</v>
      </c>
      <c r="DL214" s="5">
        <v>4025202.74</v>
      </c>
      <c r="DM214" s="5">
        <v>263678.72</v>
      </c>
      <c r="DN214" s="5">
        <v>244107.41</v>
      </c>
      <c r="DO214" s="5">
        <v>168387.98</v>
      </c>
      <c r="DP214" s="5">
        <v>132311.62</v>
      </c>
      <c r="DQ214" s="5">
        <v>596619.06</v>
      </c>
      <c r="DR214" s="3">
        <v>656954</v>
      </c>
      <c r="DS214" s="5">
        <v>231319.39</v>
      </c>
      <c r="DT214" s="5">
        <v>227903.14</v>
      </c>
      <c r="DU214" s="5">
        <v>2839.44</v>
      </c>
      <c r="DV214" s="3">
        <v>4000</v>
      </c>
      <c r="DW214" s="5">
        <v>1262844.59</v>
      </c>
      <c r="DX214" s="5">
        <v>1265276.17</v>
      </c>
      <c r="DY214" s="3">
        <v>271322</v>
      </c>
      <c r="DZ214" s="5">
        <v>310597.86</v>
      </c>
      <c r="EA214" s="5">
        <v>514493.22</v>
      </c>
      <c r="EB214" s="5">
        <v>523602.23</v>
      </c>
      <c r="EC214" s="5">
        <v>357382.44</v>
      </c>
      <c r="ED214" s="3">
        <v>356679</v>
      </c>
      <c r="EE214" s="5">
        <v>1143197.66</v>
      </c>
      <c r="EF214" s="5">
        <v>1190879.09</v>
      </c>
      <c r="EG214" s="5">
        <v>357604.6</v>
      </c>
      <c r="EH214" s="5">
        <v>339362.72</v>
      </c>
      <c r="EI214" s="3">
        <v>0</v>
      </c>
      <c r="EJ214" s="3">
        <v>0</v>
      </c>
      <c r="EK214" s="3">
        <v>0</v>
      </c>
      <c r="EL214" s="3">
        <v>400</v>
      </c>
      <c r="EM214" s="3">
        <v>0</v>
      </c>
      <c r="EN214" s="3">
        <v>0</v>
      </c>
      <c r="EO214" s="5">
        <v>357604.6</v>
      </c>
      <c r="EP214" s="5">
        <v>339762.72</v>
      </c>
      <c r="EQ214" s="5">
        <v>52363.28</v>
      </c>
      <c r="ER214" s="3">
        <v>250000</v>
      </c>
      <c r="ES214" s="5">
        <v>550891.68</v>
      </c>
      <c r="ET214" s="3">
        <v>463408</v>
      </c>
      <c r="EU214" s="3">
        <v>0</v>
      </c>
      <c r="EV214" s="3">
        <v>0</v>
      </c>
      <c r="EW214" s="3">
        <v>0</v>
      </c>
      <c r="EX214" s="3">
        <v>0</v>
      </c>
      <c r="EY214" s="5">
        <v>4249.75</v>
      </c>
      <c r="EZ214" s="3">
        <v>0</v>
      </c>
      <c r="FA214" s="5">
        <v>7104943.19</v>
      </c>
      <c r="FB214" s="5">
        <v>7534528.72</v>
      </c>
      <c r="FC214" s="5">
        <v>158111.54</v>
      </c>
      <c r="FD214" s="3">
        <v>413735</v>
      </c>
      <c r="FE214" s="5">
        <v>550891.68</v>
      </c>
      <c r="FF214" s="3">
        <v>463408</v>
      </c>
      <c r="FG214" s="5">
        <v>6395939.97</v>
      </c>
      <c r="FH214" s="5">
        <v>6657385.72</v>
      </c>
      <c r="FI214" s="5">
        <v>705614.25</v>
      </c>
      <c r="FJ214" s="4"/>
      <c r="FK214" s="5">
        <v>5690325.72</v>
      </c>
      <c r="FL214" s="4"/>
      <c r="FM214" s="3">
        <v>6807</v>
      </c>
      <c r="FN214" s="4"/>
      <c r="FO214" s="5">
        <v>61.85</v>
      </c>
      <c r="FP214" s="4"/>
      <c r="FQ214" s="3">
        <v>39498</v>
      </c>
      <c r="FR214" s="4"/>
      <c r="FS214" s="5">
        <v>67.9</v>
      </c>
      <c r="FT214" s="4"/>
      <c r="FU214" s="3">
        <v>41554</v>
      </c>
      <c r="FV214" s="4"/>
      <c r="FW214" s="5">
        <v>1186981.43</v>
      </c>
      <c r="FX214" s="4"/>
      <c r="FY214" s="3">
        <v>390</v>
      </c>
      <c r="FZ214" s="4"/>
      <c r="GA214" s="3">
        <v>0</v>
      </c>
      <c r="GB214" s="4"/>
      <c r="GC214" s="5">
        <v>1186591.43</v>
      </c>
      <c r="GD214" s="4"/>
      <c r="GE214" s="5">
        <v>1495398.12</v>
      </c>
      <c r="GF214" s="4"/>
      <c r="GG214" s="3">
        <v>0</v>
      </c>
      <c r="GH214" s="4"/>
      <c r="GI214" s="4"/>
      <c r="GJ214" s="4"/>
    </row>
    <row r="215" spans="1:192" ht="12.75">
      <c r="A215" s="2" t="s">
        <v>414</v>
      </c>
      <c r="B215" s="2" t="s">
        <v>415</v>
      </c>
      <c r="C215" s="3">
        <v>159</v>
      </c>
      <c r="D215" s="4"/>
      <c r="E215" s="5">
        <v>1000.52</v>
      </c>
      <c r="F215" s="4"/>
      <c r="G215" s="31">
        <v>0.06</v>
      </c>
      <c r="H215" s="4"/>
      <c r="I215" s="5">
        <v>1022.23</v>
      </c>
      <c r="J215" s="4"/>
      <c r="K215" s="5">
        <v>1078.84</v>
      </c>
      <c r="L215" s="4"/>
      <c r="M215" s="3">
        <v>45335509</v>
      </c>
      <c r="N215" s="4"/>
      <c r="O215" s="24">
        <v>25</v>
      </c>
      <c r="P215" s="25"/>
      <c r="Q215" s="24">
        <v>25</v>
      </c>
      <c r="R215" s="25"/>
      <c r="S215" s="24">
        <v>0</v>
      </c>
      <c r="T215" s="25"/>
      <c r="U215" s="24">
        <v>0</v>
      </c>
      <c r="V215" s="25"/>
      <c r="W215" s="24">
        <v>15.01</v>
      </c>
      <c r="X215" s="25"/>
      <c r="Y215" s="24">
        <v>40.01</v>
      </c>
      <c r="Z215" s="25"/>
      <c r="AA215" s="5">
        <v>9884807.07</v>
      </c>
      <c r="AB215" s="4"/>
      <c r="AC215" s="5">
        <v>1517433.65</v>
      </c>
      <c r="AD215" s="5">
        <v>2158493.83</v>
      </c>
      <c r="AE215" s="5">
        <v>431763.34</v>
      </c>
      <c r="AF215" s="3">
        <v>361229</v>
      </c>
      <c r="AG215" s="5">
        <v>1311.8</v>
      </c>
      <c r="AH215" s="3">
        <v>0</v>
      </c>
      <c r="AI215" s="3">
        <v>5069591</v>
      </c>
      <c r="AJ215" s="3">
        <v>4737785</v>
      </c>
      <c r="AK215" s="3">
        <v>0</v>
      </c>
      <c r="AL215" s="3">
        <v>52429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145348</v>
      </c>
      <c r="AS215" s="3">
        <v>0</v>
      </c>
      <c r="AT215" s="3">
        <v>0</v>
      </c>
      <c r="AU215" s="3">
        <v>0</v>
      </c>
      <c r="AV215" s="3">
        <v>0</v>
      </c>
      <c r="AW215" s="3">
        <v>28567</v>
      </c>
      <c r="AX215" s="3">
        <v>25393</v>
      </c>
      <c r="AY215" s="3">
        <v>0</v>
      </c>
      <c r="AZ215" s="3">
        <v>0</v>
      </c>
      <c r="BA215" s="5">
        <v>7048666.79</v>
      </c>
      <c r="BB215" s="5">
        <v>7480677.83</v>
      </c>
      <c r="BC215" s="3">
        <v>0</v>
      </c>
      <c r="BD215" s="3">
        <v>0</v>
      </c>
      <c r="BE215" s="3">
        <v>44481</v>
      </c>
      <c r="BF215" s="3">
        <v>42467</v>
      </c>
      <c r="BG215" s="5">
        <v>23203.97</v>
      </c>
      <c r="BH215" s="3">
        <v>7200</v>
      </c>
      <c r="BI215" s="3">
        <v>261</v>
      </c>
      <c r="BJ215" s="3">
        <v>0</v>
      </c>
      <c r="BK215" s="3">
        <v>23368</v>
      </c>
      <c r="BL215" s="3">
        <v>22997</v>
      </c>
      <c r="BM215" s="3">
        <v>0</v>
      </c>
      <c r="BN215" s="3">
        <v>0</v>
      </c>
      <c r="BO215" s="3">
        <v>250080</v>
      </c>
      <c r="BP215" s="3">
        <v>246016</v>
      </c>
      <c r="BQ215" s="3">
        <v>255370</v>
      </c>
      <c r="BR215" s="3">
        <v>251902</v>
      </c>
      <c r="BS215" s="3">
        <v>15438</v>
      </c>
      <c r="BT215" s="3">
        <v>22750</v>
      </c>
      <c r="BU215" s="5">
        <v>3780.51</v>
      </c>
      <c r="BV215" s="3">
        <v>4000</v>
      </c>
      <c r="BW215" s="3">
        <v>0</v>
      </c>
      <c r="BX215" s="3">
        <v>0</v>
      </c>
      <c r="BY215" s="3">
        <v>0</v>
      </c>
      <c r="BZ215" s="3">
        <v>0</v>
      </c>
      <c r="CA215" s="3">
        <v>0</v>
      </c>
      <c r="CB215" s="3">
        <v>0</v>
      </c>
      <c r="CC215" s="5">
        <v>578569.74</v>
      </c>
      <c r="CD215" s="3">
        <v>180461</v>
      </c>
      <c r="CE215" s="5">
        <v>1194552.22</v>
      </c>
      <c r="CF215" s="3">
        <v>777793</v>
      </c>
      <c r="CG215" s="5">
        <v>1700738.52</v>
      </c>
      <c r="CH215" s="3">
        <v>795490</v>
      </c>
      <c r="CI215" s="3">
        <v>0</v>
      </c>
      <c r="CJ215" s="3">
        <v>0</v>
      </c>
      <c r="CK215" s="3">
        <v>0</v>
      </c>
      <c r="CL215" s="3">
        <v>0</v>
      </c>
      <c r="CM215" s="3">
        <v>0</v>
      </c>
      <c r="CN215" s="3">
        <v>0</v>
      </c>
      <c r="CO215" s="5">
        <v>474.16</v>
      </c>
      <c r="CP215" s="3">
        <v>0</v>
      </c>
      <c r="CQ215" s="3">
        <v>0</v>
      </c>
      <c r="CR215" s="3">
        <v>0</v>
      </c>
      <c r="CS215" s="3">
        <v>0</v>
      </c>
      <c r="CT215" s="3">
        <v>0</v>
      </c>
      <c r="CU215" s="5">
        <v>474.16</v>
      </c>
      <c r="CV215" s="3">
        <v>0</v>
      </c>
      <c r="CW215" s="5">
        <v>9944431.69</v>
      </c>
      <c r="CX215" s="5">
        <v>9053960.83</v>
      </c>
      <c r="CY215" s="5">
        <v>3635970.7</v>
      </c>
      <c r="CZ215" s="5">
        <v>3788312.4</v>
      </c>
      <c r="DA215" s="5">
        <v>485522.97</v>
      </c>
      <c r="DB215" s="5">
        <v>416049.07</v>
      </c>
      <c r="DC215" s="5">
        <v>267073.16</v>
      </c>
      <c r="DD215" s="5">
        <v>245598.9</v>
      </c>
      <c r="DE215" s="3">
        <v>0</v>
      </c>
      <c r="DF215" s="3">
        <v>0</v>
      </c>
      <c r="DG215" s="5">
        <v>223804.68</v>
      </c>
      <c r="DH215" s="5">
        <v>226194.42</v>
      </c>
      <c r="DI215" s="5">
        <v>311014.15</v>
      </c>
      <c r="DJ215" s="5">
        <v>291216.48</v>
      </c>
      <c r="DK215" s="5">
        <v>4923385.66</v>
      </c>
      <c r="DL215" s="5">
        <v>4967371.27</v>
      </c>
      <c r="DM215" s="5">
        <v>391856.6</v>
      </c>
      <c r="DN215" s="5">
        <v>281977.35</v>
      </c>
      <c r="DO215" s="5">
        <v>61667.04</v>
      </c>
      <c r="DP215" s="5">
        <v>60082.93</v>
      </c>
      <c r="DQ215" s="5">
        <v>769614.61</v>
      </c>
      <c r="DR215" s="5">
        <v>630750.48</v>
      </c>
      <c r="DS215" s="5">
        <v>359445.31</v>
      </c>
      <c r="DT215" s="5">
        <v>323373.33</v>
      </c>
      <c r="DU215" s="5">
        <v>3541.25</v>
      </c>
      <c r="DV215" s="3">
        <v>0</v>
      </c>
      <c r="DW215" s="5">
        <v>1586124.81</v>
      </c>
      <c r="DX215" s="5">
        <v>1296184.09</v>
      </c>
      <c r="DY215" s="5">
        <v>376939.38</v>
      </c>
      <c r="DZ215" s="5">
        <v>376565.56</v>
      </c>
      <c r="EA215" s="5">
        <v>660728.77</v>
      </c>
      <c r="EB215" s="5">
        <v>634995.75</v>
      </c>
      <c r="EC215" s="5">
        <v>430746.37</v>
      </c>
      <c r="ED215" s="5">
        <v>430628.66</v>
      </c>
      <c r="EE215" s="5">
        <v>1468414.52</v>
      </c>
      <c r="EF215" s="5">
        <v>1442189.97</v>
      </c>
      <c r="EG215" s="5">
        <v>416736.45</v>
      </c>
      <c r="EH215" s="5">
        <v>340895.32</v>
      </c>
      <c r="EI215" s="3">
        <v>0</v>
      </c>
      <c r="EJ215" s="3">
        <v>0</v>
      </c>
      <c r="EK215" s="5">
        <v>244.55</v>
      </c>
      <c r="EL215" s="3">
        <v>0</v>
      </c>
      <c r="EM215" s="3">
        <v>0</v>
      </c>
      <c r="EN215" s="3">
        <v>0</v>
      </c>
      <c r="EO215" s="3">
        <v>416981</v>
      </c>
      <c r="EP215" s="5">
        <v>340895.32</v>
      </c>
      <c r="EQ215" s="5">
        <v>1186009.9</v>
      </c>
      <c r="ER215" s="3">
        <v>0</v>
      </c>
      <c r="ES215" s="5">
        <v>555661.74</v>
      </c>
      <c r="ET215" s="3">
        <v>577006</v>
      </c>
      <c r="EU215" s="5">
        <v>24562.5</v>
      </c>
      <c r="EV215" s="3">
        <v>0</v>
      </c>
      <c r="EW215" s="3">
        <v>0</v>
      </c>
      <c r="EX215" s="3">
        <v>0</v>
      </c>
      <c r="EY215" s="3">
        <v>66000</v>
      </c>
      <c r="EZ215" s="3">
        <v>0</v>
      </c>
      <c r="FA215" s="5">
        <v>10227140.13</v>
      </c>
      <c r="FB215" s="5">
        <v>8623646.65</v>
      </c>
      <c r="FC215" s="5">
        <v>1195011.28</v>
      </c>
      <c r="FD215" s="3">
        <v>0</v>
      </c>
      <c r="FE215" s="5">
        <v>555661.74</v>
      </c>
      <c r="FF215" s="3">
        <v>577006</v>
      </c>
      <c r="FG215" s="5">
        <v>8476467.11</v>
      </c>
      <c r="FH215" s="5">
        <v>8046640.65</v>
      </c>
      <c r="FI215" s="5">
        <v>666843.45</v>
      </c>
      <c r="FJ215" s="4"/>
      <c r="FK215" s="5">
        <v>7809623.66</v>
      </c>
      <c r="FL215" s="4"/>
      <c r="FM215" s="3">
        <v>7805</v>
      </c>
      <c r="FN215" s="4"/>
      <c r="FO215" s="5">
        <v>82.07</v>
      </c>
      <c r="FP215" s="4"/>
      <c r="FQ215" s="3">
        <v>42457</v>
      </c>
      <c r="FR215" s="4"/>
      <c r="FS215" s="3">
        <v>90</v>
      </c>
      <c r="FT215" s="4"/>
      <c r="FU215" s="3">
        <v>44737</v>
      </c>
      <c r="FV215" s="4"/>
      <c r="FW215" s="5">
        <v>611811.71</v>
      </c>
      <c r="FX215" s="4"/>
      <c r="FY215" s="3">
        <v>0</v>
      </c>
      <c r="FZ215" s="4"/>
      <c r="GA215" s="3">
        <v>0</v>
      </c>
      <c r="GB215" s="4"/>
      <c r="GC215" s="5">
        <v>611811.71</v>
      </c>
      <c r="GD215" s="4"/>
      <c r="GE215" s="5">
        <v>20585.84</v>
      </c>
      <c r="GF215" s="4"/>
      <c r="GG215" s="3">
        <v>0</v>
      </c>
      <c r="GH215" s="4"/>
      <c r="GI215" s="4"/>
      <c r="GJ215" s="4"/>
    </row>
    <row r="216" spans="1:192" ht="12.75">
      <c r="A216" s="2" t="s">
        <v>416</v>
      </c>
      <c r="B216" s="2" t="s">
        <v>417</v>
      </c>
      <c r="C216" s="3">
        <v>385</v>
      </c>
      <c r="D216" s="4"/>
      <c r="E216" s="5">
        <v>2339.07</v>
      </c>
      <c r="F216" s="4"/>
      <c r="G216" s="31">
        <v>0.08</v>
      </c>
      <c r="H216" s="4"/>
      <c r="I216" s="5">
        <v>2464.41</v>
      </c>
      <c r="J216" s="4"/>
      <c r="K216" s="5">
        <v>2421.32</v>
      </c>
      <c r="L216" s="4"/>
      <c r="M216" s="3">
        <v>98981772</v>
      </c>
      <c r="N216" s="4"/>
      <c r="O216" s="24">
        <v>25</v>
      </c>
      <c r="P216" s="25"/>
      <c r="Q216" s="24">
        <v>25</v>
      </c>
      <c r="R216" s="25"/>
      <c r="S216" s="24">
        <v>0</v>
      </c>
      <c r="T216" s="25"/>
      <c r="U216" s="24">
        <v>0</v>
      </c>
      <c r="V216" s="25"/>
      <c r="W216" s="24">
        <v>2.3</v>
      </c>
      <c r="X216" s="25"/>
      <c r="Y216" s="24">
        <v>27.3</v>
      </c>
      <c r="Z216" s="25"/>
      <c r="AA216" s="5">
        <v>3386941.11</v>
      </c>
      <c r="AB216" s="4"/>
      <c r="AC216" s="5">
        <v>2530748.79</v>
      </c>
      <c r="AD216" s="3">
        <v>2260000</v>
      </c>
      <c r="AE216" s="5">
        <v>1282161.76</v>
      </c>
      <c r="AF216" s="3">
        <v>858900</v>
      </c>
      <c r="AG216" s="3">
        <v>0</v>
      </c>
      <c r="AH216" s="3">
        <v>0</v>
      </c>
      <c r="AI216" s="3">
        <v>11434996</v>
      </c>
      <c r="AJ216" s="3">
        <v>11732008</v>
      </c>
      <c r="AK216" s="3">
        <v>0</v>
      </c>
      <c r="AL216" s="3">
        <v>0</v>
      </c>
      <c r="AM216" s="3">
        <v>0</v>
      </c>
      <c r="AN216" s="3">
        <v>0</v>
      </c>
      <c r="AO216" s="3">
        <v>272754</v>
      </c>
      <c r="AP216" s="3">
        <v>0</v>
      </c>
      <c r="AQ216" s="3">
        <v>9470</v>
      </c>
      <c r="AR216" s="3">
        <v>0</v>
      </c>
      <c r="AS216" s="3">
        <v>1698600</v>
      </c>
      <c r="AT216" s="3">
        <v>849300</v>
      </c>
      <c r="AU216" s="3">
        <v>0</v>
      </c>
      <c r="AV216" s="3">
        <v>0</v>
      </c>
      <c r="AW216" s="3">
        <v>25597</v>
      </c>
      <c r="AX216" s="3">
        <v>22753</v>
      </c>
      <c r="AY216" s="3">
        <v>0</v>
      </c>
      <c r="AZ216" s="3">
        <v>0</v>
      </c>
      <c r="BA216" s="5">
        <v>17254327.55</v>
      </c>
      <c r="BB216" s="3">
        <v>15722961</v>
      </c>
      <c r="BC216" s="3">
        <v>0</v>
      </c>
      <c r="BD216" s="3">
        <v>0</v>
      </c>
      <c r="BE216" s="3">
        <v>99831</v>
      </c>
      <c r="BF216" s="3">
        <v>102277</v>
      </c>
      <c r="BG216" s="5">
        <v>29783.12</v>
      </c>
      <c r="BH216" s="3">
        <v>27200</v>
      </c>
      <c r="BI216" s="3">
        <v>150</v>
      </c>
      <c r="BJ216" s="3">
        <v>100</v>
      </c>
      <c r="BK216" s="3">
        <v>20573</v>
      </c>
      <c r="BL216" s="3">
        <v>42540</v>
      </c>
      <c r="BM216" s="3">
        <v>116220</v>
      </c>
      <c r="BN216" s="3">
        <v>116220</v>
      </c>
      <c r="BO216" s="3">
        <v>808320</v>
      </c>
      <c r="BP216" s="3">
        <v>1757824</v>
      </c>
      <c r="BQ216" s="3">
        <v>22416</v>
      </c>
      <c r="BR216" s="3">
        <v>17880</v>
      </c>
      <c r="BS216" s="3">
        <v>30876</v>
      </c>
      <c r="BT216" s="3">
        <v>30000</v>
      </c>
      <c r="BU216" s="5">
        <v>216552.73</v>
      </c>
      <c r="BV216" s="3">
        <v>220000</v>
      </c>
      <c r="BW216" s="3">
        <v>0</v>
      </c>
      <c r="BX216" s="3">
        <v>0</v>
      </c>
      <c r="BY216" s="3">
        <v>0</v>
      </c>
      <c r="BZ216" s="3">
        <v>0</v>
      </c>
      <c r="CA216" s="3">
        <v>0</v>
      </c>
      <c r="CB216" s="3">
        <v>0</v>
      </c>
      <c r="CC216" s="5">
        <v>316253.94</v>
      </c>
      <c r="CD216" s="3">
        <v>722986</v>
      </c>
      <c r="CE216" s="5">
        <v>1660975.79</v>
      </c>
      <c r="CF216" s="3">
        <v>3037027</v>
      </c>
      <c r="CG216" s="5">
        <v>2797380.93</v>
      </c>
      <c r="CH216" s="3">
        <v>2638811</v>
      </c>
      <c r="CI216" s="3">
        <v>0</v>
      </c>
      <c r="CJ216" s="3">
        <v>0</v>
      </c>
      <c r="CK216" s="5">
        <v>418360.6</v>
      </c>
      <c r="CL216" s="3">
        <v>4500</v>
      </c>
      <c r="CM216" s="3">
        <v>0</v>
      </c>
      <c r="CN216" s="3">
        <v>0</v>
      </c>
      <c r="CO216" s="5">
        <v>2472.95</v>
      </c>
      <c r="CP216" s="3">
        <v>100</v>
      </c>
      <c r="CQ216" s="3">
        <v>0</v>
      </c>
      <c r="CR216" s="3">
        <v>0</v>
      </c>
      <c r="CS216" s="3">
        <v>0</v>
      </c>
      <c r="CT216" s="3">
        <v>0</v>
      </c>
      <c r="CU216" s="5">
        <v>420833.55</v>
      </c>
      <c r="CV216" s="3">
        <v>4600</v>
      </c>
      <c r="CW216" s="5">
        <v>22133517.82</v>
      </c>
      <c r="CX216" s="3">
        <v>21403399</v>
      </c>
      <c r="CY216" s="5">
        <v>8648847.24</v>
      </c>
      <c r="CZ216" s="5">
        <v>9087688.2</v>
      </c>
      <c r="DA216" s="5">
        <v>1023635.27</v>
      </c>
      <c r="DB216" s="3">
        <v>1164324</v>
      </c>
      <c r="DC216" s="5">
        <v>498248.01</v>
      </c>
      <c r="DD216" s="3">
        <v>543073</v>
      </c>
      <c r="DE216" s="3">
        <v>0</v>
      </c>
      <c r="DF216" s="3">
        <v>0</v>
      </c>
      <c r="DG216" s="5">
        <v>719397.34</v>
      </c>
      <c r="DH216" s="3">
        <v>719930</v>
      </c>
      <c r="DI216" s="5">
        <v>279149.53</v>
      </c>
      <c r="DJ216" s="3">
        <v>440430</v>
      </c>
      <c r="DK216" s="5">
        <v>11169277.39</v>
      </c>
      <c r="DL216" s="5">
        <v>11955445.2</v>
      </c>
      <c r="DM216" s="5">
        <v>697572.37</v>
      </c>
      <c r="DN216" s="3">
        <v>797667</v>
      </c>
      <c r="DO216" s="5">
        <v>220956.2</v>
      </c>
      <c r="DP216" s="3">
        <v>138744</v>
      </c>
      <c r="DQ216" s="5">
        <v>2050639.17</v>
      </c>
      <c r="DR216" s="3">
        <v>1862940</v>
      </c>
      <c r="DS216" s="5">
        <v>985333.23</v>
      </c>
      <c r="DT216" s="3">
        <v>994300</v>
      </c>
      <c r="DU216" s="5">
        <v>1435.61</v>
      </c>
      <c r="DV216" s="3">
        <v>1500</v>
      </c>
      <c r="DW216" s="5">
        <v>3955936.58</v>
      </c>
      <c r="DX216" s="3">
        <v>3795151</v>
      </c>
      <c r="DY216" s="5">
        <v>602232.98</v>
      </c>
      <c r="DZ216" s="3">
        <v>704629</v>
      </c>
      <c r="EA216" s="5">
        <v>1114358.47</v>
      </c>
      <c r="EB216" s="3">
        <v>1260207</v>
      </c>
      <c r="EC216" s="5">
        <v>1154754.06</v>
      </c>
      <c r="ED216" s="3">
        <v>1221500</v>
      </c>
      <c r="EE216" s="5">
        <v>2871345.51</v>
      </c>
      <c r="EF216" s="3">
        <v>3186336</v>
      </c>
      <c r="EG216" s="5">
        <v>1268454.18</v>
      </c>
      <c r="EH216" s="3">
        <v>1300000</v>
      </c>
      <c r="EI216" s="3">
        <v>0</v>
      </c>
      <c r="EJ216" s="3">
        <v>0</v>
      </c>
      <c r="EK216" s="5">
        <v>3088.35</v>
      </c>
      <c r="EL216" s="3">
        <v>0</v>
      </c>
      <c r="EM216" s="3">
        <v>0</v>
      </c>
      <c r="EN216" s="3">
        <v>0</v>
      </c>
      <c r="EO216" s="5">
        <v>1271542.53</v>
      </c>
      <c r="EP216" s="3">
        <v>1300000</v>
      </c>
      <c r="EQ216" s="5">
        <v>225523.14</v>
      </c>
      <c r="ER216" s="3">
        <v>3471700</v>
      </c>
      <c r="ES216" s="5">
        <v>377198.95</v>
      </c>
      <c r="ET216" s="3">
        <v>342300</v>
      </c>
      <c r="EU216" s="5">
        <v>617.99</v>
      </c>
      <c r="EV216" s="3">
        <v>0</v>
      </c>
      <c r="EW216" s="3">
        <v>0</v>
      </c>
      <c r="EX216" s="3">
        <v>0</v>
      </c>
      <c r="EY216" s="3">
        <v>0</v>
      </c>
      <c r="EZ216" s="3">
        <v>0</v>
      </c>
      <c r="FA216" s="5">
        <v>19871442.09</v>
      </c>
      <c r="FB216" s="5">
        <v>24050932.2</v>
      </c>
      <c r="FC216" s="5">
        <v>787478.81</v>
      </c>
      <c r="FD216" s="3">
        <v>3934029</v>
      </c>
      <c r="FE216" s="5">
        <v>377198.95</v>
      </c>
      <c r="FF216" s="3">
        <v>342300</v>
      </c>
      <c r="FG216" s="5">
        <v>18706764.33</v>
      </c>
      <c r="FH216" s="5">
        <v>19774603.2</v>
      </c>
      <c r="FI216" s="5">
        <v>1740744.08</v>
      </c>
      <c r="FJ216" s="4"/>
      <c r="FK216" s="5">
        <v>16966020.25</v>
      </c>
      <c r="FL216" s="4"/>
      <c r="FM216" s="3">
        <v>7253</v>
      </c>
      <c r="FN216" s="4"/>
      <c r="FO216" s="5">
        <v>167.78</v>
      </c>
      <c r="FP216" s="4"/>
      <c r="FQ216" s="3">
        <v>42275</v>
      </c>
      <c r="FR216" s="4"/>
      <c r="FS216" s="5">
        <v>189.58</v>
      </c>
      <c r="FT216" s="4"/>
      <c r="FU216" s="3">
        <v>44950</v>
      </c>
      <c r="FV216" s="4"/>
      <c r="FW216" s="5">
        <v>8711700.15</v>
      </c>
      <c r="FX216" s="4"/>
      <c r="FY216" s="5">
        <v>118491.74</v>
      </c>
      <c r="FZ216" s="4"/>
      <c r="GA216" s="3">
        <v>0</v>
      </c>
      <c r="GB216" s="4"/>
      <c r="GC216" s="5">
        <v>8593208.41</v>
      </c>
      <c r="GD216" s="4"/>
      <c r="GE216" s="3">
        <v>0</v>
      </c>
      <c r="GF216" s="4"/>
      <c r="GG216" s="3">
        <v>0</v>
      </c>
      <c r="GH216" s="4"/>
      <c r="GI216" s="4"/>
      <c r="GJ216" s="4"/>
    </row>
    <row r="217" spans="1:192" ht="12.75">
      <c r="A217" s="2" t="s">
        <v>418</v>
      </c>
      <c r="B217" s="2" t="s">
        <v>419</v>
      </c>
      <c r="C217" s="3">
        <v>158</v>
      </c>
      <c r="D217" s="4"/>
      <c r="E217" s="5">
        <v>741.98</v>
      </c>
      <c r="F217" s="4"/>
      <c r="G217" s="31">
        <v>-0.03</v>
      </c>
      <c r="H217" s="4"/>
      <c r="I217" s="5">
        <v>792.67</v>
      </c>
      <c r="J217" s="4"/>
      <c r="K217" s="5">
        <v>826.7</v>
      </c>
      <c r="L217" s="4"/>
      <c r="M217" s="3">
        <v>25191053</v>
      </c>
      <c r="N217" s="4"/>
      <c r="O217" s="24">
        <v>25</v>
      </c>
      <c r="P217" s="25"/>
      <c r="Q217" s="24">
        <v>25</v>
      </c>
      <c r="R217" s="25"/>
      <c r="S217" s="24">
        <v>0</v>
      </c>
      <c r="T217" s="25"/>
      <c r="U217" s="24">
        <v>0</v>
      </c>
      <c r="V217" s="25"/>
      <c r="W217" s="24">
        <v>7</v>
      </c>
      <c r="X217" s="25"/>
      <c r="Y217" s="24">
        <v>32</v>
      </c>
      <c r="Z217" s="25"/>
      <c r="AA217" s="5">
        <v>1941245.64</v>
      </c>
      <c r="AB217" s="4"/>
      <c r="AC217" s="5">
        <v>651684.06</v>
      </c>
      <c r="AD217" s="3">
        <v>809686</v>
      </c>
      <c r="AE217" s="5">
        <v>378097.11</v>
      </c>
      <c r="AF217" s="3">
        <v>123800</v>
      </c>
      <c r="AG217" s="3">
        <v>0</v>
      </c>
      <c r="AH217" s="3">
        <v>0</v>
      </c>
      <c r="AI217" s="3">
        <v>4089982</v>
      </c>
      <c r="AJ217" s="3">
        <v>3932224</v>
      </c>
      <c r="AK217" s="3">
        <v>0</v>
      </c>
      <c r="AL217" s="3">
        <v>40581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88616</v>
      </c>
      <c r="AS217" s="3">
        <v>0</v>
      </c>
      <c r="AT217" s="3">
        <v>0</v>
      </c>
      <c r="AU217" s="3">
        <v>0</v>
      </c>
      <c r="AV217" s="3">
        <v>0</v>
      </c>
      <c r="AW217" s="3">
        <v>82365</v>
      </c>
      <c r="AX217" s="3">
        <v>73213</v>
      </c>
      <c r="AY217" s="3">
        <v>0</v>
      </c>
      <c r="AZ217" s="3">
        <v>0</v>
      </c>
      <c r="BA217" s="5">
        <v>5202128.17</v>
      </c>
      <c r="BB217" s="3">
        <v>5068120</v>
      </c>
      <c r="BC217" s="3">
        <v>0</v>
      </c>
      <c r="BD217" s="3">
        <v>0</v>
      </c>
      <c r="BE217" s="3">
        <v>34085</v>
      </c>
      <c r="BF217" s="3">
        <v>32871</v>
      </c>
      <c r="BG217" s="5">
        <v>14080.02</v>
      </c>
      <c r="BH217" s="3">
        <v>0</v>
      </c>
      <c r="BI217" s="3">
        <v>50</v>
      </c>
      <c r="BJ217" s="3">
        <v>0</v>
      </c>
      <c r="BK217" s="3">
        <v>0</v>
      </c>
      <c r="BL217" s="3">
        <v>0</v>
      </c>
      <c r="BM217" s="3">
        <v>13845</v>
      </c>
      <c r="BN217" s="3">
        <v>0</v>
      </c>
      <c r="BO217" s="3">
        <v>240000</v>
      </c>
      <c r="BP217" s="3">
        <v>209808</v>
      </c>
      <c r="BQ217" s="3">
        <v>8360</v>
      </c>
      <c r="BR217" s="3">
        <v>0</v>
      </c>
      <c r="BS217" s="3">
        <v>23834</v>
      </c>
      <c r="BT217" s="5">
        <v>30333.56</v>
      </c>
      <c r="BU217" s="3">
        <v>0</v>
      </c>
      <c r="BV217" s="3">
        <v>0</v>
      </c>
      <c r="BW217" s="3">
        <v>0</v>
      </c>
      <c r="BX217" s="3">
        <v>0</v>
      </c>
      <c r="BY217" s="3">
        <v>0</v>
      </c>
      <c r="BZ217" s="3">
        <v>0</v>
      </c>
      <c r="CA217" s="3">
        <v>0</v>
      </c>
      <c r="CB217" s="3">
        <v>0</v>
      </c>
      <c r="CC217" s="3">
        <v>74523</v>
      </c>
      <c r="CD217" s="3">
        <v>86234</v>
      </c>
      <c r="CE217" s="5">
        <v>408777.02</v>
      </c>
      <c r="CF217" s="5">
        <v>359246.56</v>
      </c>
      <c r="CG217" s="5">
        <v>634599.32</v>
      </c>
      <c r="CH217" s="3">
        <v>643807</v>
      </c>
      <c r="CI217" s="3">
        <v>0</v>
      </c>
      <c r="CJ217" s="3">
        <v>0</v>
      </c>
      <c r="CK217" s="3">
        <v>0</v>
      </c>
      <c r="CL217" s="3">
        <v>0</v>
      </c>
      <c r="CM217" s="3">
        <v>0</v>
      </c>
      <c r="CN217" s="3">
        <v>0</v>
      </c>
      <c r="CO217" s="3">
        <v>0</v>
      </c>
      <c r="CP217" s="3">
        <v>0</v>
      </c>
      <c r="CQ217" s="3">
        <v>0</v>
      </c>
      <c r="CR217" s="3">
        <v>0</v>
      </c>
      <c r="CS217" s="3">
        <v>0</v>
      </c>
      <c r="CT217" s="3">
        <v>0</v>
      </c>
      <c r="CU217" s="3">
        <v>0</v>
      </c>
      <c r="CV217" s="3">
        <v>0</v>
      </c>
      <c r="CW217" s="5">
        <v>6245504.51</v>
      </c>
      <c r="CX217" s="5">
        <v>6071173.56</v>
      </c>
      <c r="CY217" s="5">
        <v>3203315.8</v>
      </c>
      <c r="CZ217" s="5">
        <v>2920529.94</v>
      </c>
      <c r="DA217" s="5">
        <v>212856.91</v>
      </c>
      <c r="DB217" s="5">
        <v>225319.4</v>
      </c>
      <c r="DC217" s="5">
        <v>274373.5</v>
      </c>
      <c r="DD217" s="5">
        <v>288103.56</v>
      </c>
      <c r="DE217" s="3">
        <v>0</v>
      </c>
      <c r="DF217" s="3">
        <v>0</v>
      </c>
      <c r="DG217" s="5">
        <v>122414.92</v>
      </c>
      <c r="DH217" s="5">
        <v>137204.42</v>
      </c>
      <c r="DI217" s="5">
        <v>60274.85</v>
      </c>
      <c r="DJ217" s="5">
        <v>74885.62</v>
      </c>
      <c r="DK217" s="5">
        <v>3873235.98</v>
      </c>
      <c r="DL217" s="5">
        <v>3646042.94</v>
      </c>
      <c r="DM217" s="5">
        <v>246140.3</v>
      </c>
      <c r="DN217" s="5">
        <v>230696.29</v>
      </c>
      <c r="DO217" s="5">
        <v>78276.28</v>
      </c>
      <c r="DP217" s="5">
        <v>80214.13</v>
      </c>
      <c r="DQ217" s="5">
        <v>677214.26</v>
      </c>
      <c r="DR217" s="5">
        <v>649167.7</v>
      </c>
      <c r="DS217" s="5">
        <v>321896.4</v>
      </c>
      <c r="DT217" s="5">
        <v>241614.54</v>
      </c>
      <c r="DU217" s="3">
        <v>0</v>
      </c>
      <c r="DV217" s="3">
        <v>0</v>
      </c>
      <c r="DW217" s="5">
        <v>1323527.24</v>
      </c>
      <c r="DX217" s="5">
        <v>1201692.66</v>
      </c>
      <c r="DY217" s="5">
        <v>242888.93</v>
      </c>
      <c r="DZ217" s="5">
        <v>319326.09</v>
      </c>
      <c r="EA217" s="5">
        <v>421839.03</v>
      </c>
      <c r="EB217" s="5">
        <v>366621.15</v>
      </c>
      <c r="EC217" s="5">
        <v>275106.51</v>
      </c>
      <c r="ED217" s="5">
        <v>314266.65</v>
      </c>
      <c r="EE217" s="5">
        <v>939834.47</v>
      </c>
      <c r="EF217" s="5">
        <v>1000213.89</v>
      </c>
      <c r="EG217" s="5">
        <v>333435.08</v>
      </c>
      <c r="EH217" s="5">
        <v>333621.55</v>
      </c>
      <c r="EI217" s="3">
        <v>0</v>
      </c>
      <c r="EJ217" s="3">
        <v>0</v>
      </c>
      <c r="EK217" s="3">
        <v>0</v>
      </c>
      <c r="EL217" s="3">
        <v>500</v>
      </c>
      <c r="EM217" s="3">
        <v>0</v>
      </c>
      <c r="EN217" s="3">
        <v>0</v>
      </c>
      <c r="EO217" s="5">
        <v>333435.08</v>
      </c>
      <c r="EP217" s="5">
        <v>334121.55</v>
      </c>
      <c r="EQ217" s="3">
        <v>0</v>
      </c>
      <c r="ER217" s="3">
        <v>0</v>
      </c>
      <c r="ES217" s="5">
        <v>183826.32</v>
      </c>
      <c r="ET217" s="5">
        <v>196699.5</v>
      </c>
      <c r="EU217" s="3">
        <v>0</v>
      </c>
      <c r="EV217" s="3">
        <v>0</v>
      </c>
      <c r="EW217" s="3">
        <v>0</v>
      </c>
      <c r="EX217" s="3">
        <v>0</v>
      </c>
      <c r="EY217" s="3">
        <v>0</v>
      </c>
      <c r="EZ217" s="3">
        <v>0</v>
      </c>
      <c r="FA217" s="5">
        <v>6653859.09</v>
      </c>
      <c r="FB217" s="5">
        <v>6378770.54</v>
      </c>
      <c r="FC217" s="5">
        <v>145502.62</v>
      </c>
      <c r="FD217" s="3">
        <v>52593</v>
      </c>
      <c r="FE217" s="5">
        <v>183826.32</v>
      </c>
      <c r="FF217" s="5">
        <v>196699.5</v>
      </c>
      <c r="FG217" s="5">
        <v>6324530.15</v>
      </c>
      <c r="FH217" s="5">
        <v>6129478.04</v>
      </c>
      <c r="FI217" s="5">
        <v>469377.33</v>
      </c>
      <c r="FJ217" s="4"/>
      <c r="FK217" s="5">
        <v>5855152.82</v>
      </c>
      <c r="FL217" s="4"/>
      <c r="FM217" s="3">
        <v>7891</v>
      </c>
      <c r="FN217" s="4"/>
      <c r="FO217" s="5">
        <v>72.08</v>
      </c>
      <c r="FP217" s="4"/>
      <c r="FQ217" s="3">
        <v>36481</v>
      </c>
      <c r="FR217" s="4"/>
      <c r="FS217" s="5">
        <v>76.11</v>
      </c>
      <c r="FT217" s="4"/>
      <c r="FU217" s="3">
        <v>38349</v>
      </c>
      <c r="FV217" s="4"/>
      <c r="FW217" s="5">
        <v>652720.81</v>
      </c>
      <c r="FX217" s="4"/>
      <c r="FY217" s="5">
        <v>21594.92</v>
      </c>
      <c r="FZ217" s="4"/>
      <c r="GA217" s="3">
        <v>0</v>
      </c>
      <c r="GB217" s="4"/>
      <c r="GC217" s="5">
        <v>631125.89</v>
      </c>
      <c r="GD217" s="4"/>
      <c r="GE217" s="3">
        <v>0</v>
      </c>
      <c r="GF217" s="4"/>
      <c r="GG217" s="3">
        <v>0</v>
      </c>
      <c r="GH217" s="4"/>
      <c r="GI217" s="4"/>
      <c r="GJ217" s="4"/>
    </row>
    <row r="218" spans="1:192" ht="12.75">
      <c r="A218" s="2" t="s">
        <v>420</v>
      </c>
      <c r="B218" s="2" t="s">
        <v>421</v>
      </c>
      <c r="C218" s="3">
        <v>285</v>
      </c>
      <c r="D218" s="4"/>
      <c r="E218" s="5">
        <v>1226.38</v>
      </c>
      <c r="F218" s="4"/>
      <c r="G218" s="31">
        <v>-0.02</v>
      </c>
      <c r="H218" s="4"/>
      <c r="I218" s="5">
        <v>1300.56</v>
      </c>
      <c r="J218" s="4"/>
      <c r="K218" s="5">
        <v>1312.98</v>
      </c>
      <c r="L218" s="4"/>
      <c r="M218" s="3">
        <v>50922884</v>
      </c>
      <c r="N218" s="4"/>
      <c r="O218" s="24">
        <v>25</v>
      </c>
      <c r="P218" s="25"/>
      <c r="Q218" s="24">
        <v>25</v>
      </c>
      <c r="R218" s="25"/>
      <c r="S218" s="24">
        <v>0</v>
      </c>
      <c r="T218" s="25"/>
      <c r="U218" s="24">
        <v>0</v>
      </c>
      <c r="V218" s="25"/>
      <c r="W218" s="24">
        <v>14</v>
      </c>
      <c r="X218" s="25"/>
      <c r="Y218" s="24">
        <v>39</v>
      </c>
      <c r="Z218" s="25"/>
      <c r="AA218" s="5">
        <v>8849857.98</v>
      </c>
      <c r="AB218" s="4"/>
      <c r="AC218" s="5">
        <v>1839667.47</v>
      </c>
      <c r="AD218" s="3">
        <v>1770000</v>
      </c>
      <c r="AE218" s="5">
        <v>669459.95</v>
      </c>
      <c r="AF218" s="3">
        <v>281586</v>
      </c>
      <c r="AG218" s="3">
        <v>0</v>
      </c>
      <c r="AH218" s="3">
        <v>0</v>
      </c>
      <c r="AI218" s="3">
        <v>6242313</v>
      </c>
      <c r="AJ218" s="3">
        <v>6220774</v>
      </c>
      <c r="AK218" s="3">
        <v>0</v>
      </c>
      <c r="AL218" s="3">
        <v>66600</v>
      </c>
      <c r="AM218" s="3">
        <v>0</v>
      </c>
      <c r="AN218" s="3">
        <v>0</v>
      </c>
      <c r="AO218" s="3">
        <v>0</v>
      </c>
      <c r="AP218" s="3">
        <v>0</v>
      </c>
      <c r="AQ218" s="3">
        <v>158315</v>
      </c>
      <c r="AR218" s="3">
        <v>20274</v>
      </c>
      <c r="AS218" s="3">
        <v>0</v>
      </c>
      <c r="AT218" s="3">
        <v>0</v>
      </c>
      <c r="AU218" s="3">
        <v>27945</v>
      </c>
      <c r="AV218" s="3">
        <v>10350</v>
      </c>
      <c r="AW218" s="3">
        <v>66806</v>
      </c>
      <c r="AX218" s="3">
        <v>59383</v>
      </c>
      <c r="AY218" s="3">
        <v>350</v>
      </c>
      <c r="AZ218" s="3">
        <v>0</v>
      </c>
      <c r="BA218" s="5">
        <v>9004856.42</v>
      </c>
      <c r="BB218" s="3">
        <v>8428967</v>
      </c>
      <c r="BC218" s="3">
        <v>0</v>
      </c>
      <c r="BD218" s="3">
        <v>0</v>
      </c>
      <c r="BE218" s="3">
        <v>54134</v>
      </c>
      <c r="BF218" s="3">
        <v>53946</v>
      </c>
      <c r="BG218" s="3">
        <v>14700</v>
      </c>
      <c r="BH218" s="3">
        <v>500</v>
      </c>
      <c r="BI218" s="3">
        <v>0</v>
      </c>
      <c r="BJ218" s="3">
        <v>0</v>
      </c>
      <c r="BK218" s="3">
        <v>10530</v>
      </c>
      <c r="BL218" s="3">
        <v>12067</v>
      </c>
      <c r="BM218" s="3">
        <v>195</v>
      </c>
      <c r="BN218" s="3">
        <v>0</v>
      </c>
      <c r="BO218" s="3">
        <v>346080</v>
      </c>
      <c r="BP218" s="3">
        <v>355632</v>
      </c>
      <c r="BQ218" s="3">
        <v>140090</v>
      </c>
      <c r="BR218" s="3">
        <v>9431</v>
      </c>
      <c r="BS218" s="3">
        <v>47872</v>
      </c>
      <c r="BT218" s="3">
        <v>0</v>
      </c>
      <c r="BU218" s="5">
        <v>5293.38</v>
      </c>
      <c r="BV218" s="3">
        <v>5000</v>
      </c>
      <c r="BW218" s="3">
        <v>0</v>
      </c>
      <c r="BX218" s="3">
        <v>0</v>
      </c>
      <c r="BY218" s="3">
        <v>176000</v>
      </c>
      <c r="BZ218" s="3">
        <v>277800</v>
      </c>
      <c r="CA218" s="3">
        <v>0</v>
      </c>
      <c r="CB218" s="3">
        <v>0</v>
      </c>
      <c r="CC218" s="5">
        <v>744349.39</v>
      </c>
      <c r="CD218" s="5">
        <v>566720.89</v>
      </c>
      <c r="CE218" s="5">
        <v>1539243.77</v>
      </c>
      <c r="CF218" s="5">
        <v>1281096.89</v>
      </c>
      <c r="CG218" s="5">
        <v>1132884.21</v>
      </c>
      <c r="CH218" s="3">
        <v>1110867</v>
      </c>
      <c r="CI218" s="3">
        <v>0</v>
      </c>
      <c r="CJ218" s="3">
        <v>0</v>
      </c>
      <c r="CK218" s="3">
        <v>0</v>
      </c>
      <c r="CL218" s="3">
        <v>0</v>
      </c>
      <c r="CM218" s="3">
        <v>0</v>
      </c>
      <c r="CN218" s="3">
        <v>0</v>
      </c>
      <c r="CO218" s="5">
        <v>203252.14</v>
      </c>
      <c r="CP218" s="3">
        <v>0</v>
      </c>
      <c r="CQ218" s="3">
        <v>0</v>
      </c>
      <c r="CR218" s="3">
        <v>0</v>
      </c>
      <c r="CS218" s="3">
        <v>0</v>
      </c>
      <c r="CT218" s="3">
        <v>0</v>
      </c>
      <c r="CU218" s="5">
        <v>203252.14</v>
      </c>
      <c r="CV218" s="3">
        <v>0</v>
      </c>
      <c r="CW218" s="5">
        <v>11880236.54</v>
      </c>
      <c r="CX218" s="5">
        <v>10820930.89</v>
      </c>
      <c r="CY218" s="5">
        <v>4402879.02</v>
      </c>
      <c r="CZ218" s="5">
        <v>4053534.95</v>
      </c>
      <c r="DA218" s="5">
        <v>865234.27</v>
      </c>
      <c r="DB218" s="5">
        <v>915356.31</v>
      </c>
      <c r="DC218" s="5">
        <v>530194.45</v>
      </c>
      <c r="DD218" s="5">
        <v>453102.46</v>
      </c>
      <c r="DE218" s="3">
        <v>0</v>
      </c>
      <c r="DF218" s="3">
        <v>0</v>
      </c>
      <c r="DG218" s="5">
        <v>293394.12</v>
      </c>
      <c r="DH218" s="5">
        <v>322222.55</v>
      </c>
      <c r="DI218" s="5">
        <v>104542.65</v>
      </c>
      <c r="DJ218" s="5">
        <v>169038.57</v>
      </c>
      <c r="DK218" s="5">
        <v>6196244.51</v>
      </c>
      <c r="DL218" s="5">
        <v>5913254.84</v>
      </c>
      <c r="DM218" s="5">
        <v>209866.79</v>
      </c>
      <c r="DN218" s="5">
        <v>237899.95</v>
      </c>
      <c r="DO218" s="5">
        <v>169475.57</v>
      </c>
      <c r="DP218" s="5">
        <v>166106.96</v>
      </c>
      <c r="DQ218" s="5">
        <v>835709.34</v>
      </c>
      <c r="DR218" s="5">
        <v>971849.5</v>
      </c>
      <c r="DS218" s="5">
        <v>499727.23</v>
      </c>
      <c r="DT218" s="5">
        <v>796400.16</v>
      </c>
      <c r="DU218" s="5">
        <v>14131.66</v>
      </c>
      <c r="DV218" s="3">
        <v>0</v>
      </c>
      <c r="DW218" s="5">
        <v>1728910.59</v>
      </c>
      <c r="DX218" s="5">
        <v>2172256.57</v>
      </c>
      <c r="DY218" s="5">
        <v>301973.85</v>
      </c>
      <c r="DZ218" s="5">
        <v>382198.95</v>
      </c>
      <c r="EA218" s="5">
        <v>462476.23</v>
      </c>
      <c r="EB218" s="5">
        <v>584723.87</v>
      </c>
      <c r="EC218" s="5">
        <v>481756.54</v>
      </c>
      <c r="ED218" s="5">
        <v>480481.27</v>
      </c>
      <c r="EE218" s="5">
        <v>1246206.62</v>
      </c>
      <c r="EF218" s="5">
        <v>1447404.09</v>
      </c>
      <c r="EG218" s="5">
        <v>550681.9</v>
      </c>
      <c r="EH218" s="3">
        <v>600436</v>
      </c>
      <c r="EI218" s="5">
        <v>16694.25</v>
      </c>
      <c r="EJ218" s="3">
        <v>0</v>
      </c>
      <c r="EK218" s="5">
        <v>50721.33</v>
      </c>
      <c r="EL218" s="5">
        <v>39665.81</v>
      </c>
      <c r="EM218" s="3">
        <v>0</v>
      </c>
      <c r="EN218" s="3">
        <v>0</v>
      </c>
      <c r="EO218" s="5">
        <v>618097.48</v>
      </c>
      <c r="EP218" s="5">
        <v>640101.81</v>
      </c>
      <c r="EQ218" s="5">
        <v>4225389.9</v>
      </c>
      <c r="ER218" s="5">
        <v>1585755.1</v>
      </c>
      <c r="ES218" s="5">
        <v>743885.96</v>
      </c>
      <c r="ET218" s="5">
        <v>747786.28</v>
      </c>
      <c r="EU218" s="5">
        <v>24181.69</v>
      </c>
      <c r="EV218" s="3">
        <v>0</v>
      </c>
      <c r="EW218" s="3">
        <v>0</v>
      </c>
      <c r="EX218" s="3">
        <v>0</v>
      </c>
      <c r="EY218" s="3">
        <v>0</v>
      </c>
      <c r="EZ218" s="3">
        <v>0</v>
      </c>
      <c r="FA218" s="5">
        <v>14782916.75</v>
      </c>
      <c r="FB218" s="5">
        <v>12506558.69</v>
      </c>
      <c r="FC218" s="5">
        <v>4478848.5</v>
      </c>
      <c r="FD218" s="5">
        <v>2056091.1</v>
      </c>
      <c r="FE218" s="5">
        <v>743885.96</v>
      </c>
      <c r="FF218" s="5">
        <v>747786.28</v>
      </c>
      <c r="FG218" s="5">
        <v>9560182.29</v>
      </c>
      <c r="FH218" s="5">
        <v>9702681.31</v>
      </c>
      <c r="FI218" s="5">
        <v>923549.98</v>
      </c>
      <c r="FJ218" s="4"/>
      <c r="FK218" s="5">
        <v>8636632.31</v>
      </c>
      <c r="FL218" s="4"/>
      <c r="FM218" s="3">
        <v>7042</v>
      </c>
      <c r="FN218" s="4"/>
      <c r="FO218" s="5">
        <v>98.88</v>
      </c>
      <c r="FP218" s="4"/>
      <c r="FQ218" s="3">
        <v>37327</v>
      </c>
      <c r="FR218" s="4"/>
      <c r="FS218" s="5">
        <v>108.42</v>
      </c>
      <c r="FT218" s="4"/>
      <c r="FU218" s="3">
        <v>38834</v>
      </c>
      <c r="FV218" s="4"/>
      <c r="FW218" s="5">
        <v>1743263.66</v>
      </c>
      <c r="FX218" s="4"/>
      <c r="FY218" s="5">
        <v>83616.76</v>
      </c>
      <c r="FZ218" s="4"/>
      <c r="GA218" s="3">
        <v>0</v>
      </c>
      <c r="GB218" s="4"/>
      <c r="GC218" s="5">
        <v>1659646.9</v>
      </c>
      <c r="GD218" s="4"/>
      <c r="GE218" s="5">
        <v>1328248.21</v>
      </c>
      <c r="GF218" s="4"/>
      <c r="GG218" s="5">
        <v>369203.33</v>
      </c>
      <c r="GH218" s="4"/>
      <c r="GI218" s="4"/>
      <c r="GJ218" s="4"/>
    </row>
    <row r="219" spans="1:192" ht="12.75">
      <c r="A219" s="2" t="s">
        <v>422</v>
      </c>
      <c r="B219" s="2" t="s">
        <v>423</v>
      </c>
      <c r="C219" s="3">
        <v>261</v>
      </c>
      <c r="D219" s="4"/>
      <c r="E219" s="5">
        <v>1476.11</v>
      </c>
      <c r="F219" s="4"/>
      <c r="G219" s="31">
        <v>0.06</v>
      </c>
      <c r="H219" s="4"/>
      <c r="I219" s="5">
        <v>1561.31</v>
      </c>
      <c r="J219" s="4"/>
      <c r="K219" s="5">
        <v>1563.51</v>
      </c>
      <c r="L219" s="4"/>
      <c r="M219" s="3">
        <v>120024692</v>
      </c>
      <c r="N219" s="4"/>
      <c r="O219" s="24">
        <v>25</v>
      </c>
      <c r="P219" s="25"/>
      <c r="Q219" s="24">
        <v>25</v>
      </c>
      <c r="R219" s="25"/>
      <c r="S219" s="24">
        <v>0</v>
      </c>
      <c r="T219" s="25"/>
      <c r="U219" s="24">
        <v>0</v>
      </c>
      <c r="V219" s="25"/>
      <c r="W219" s="24">
        <v>5</v>
      </c>
      <c r="X219" s="25"/>
      <c r="Y219" s="24">
        <v>30</v>
      </c>
      <c r="Z219" s="25"/>
      <c r="AA219" s="5">
        <v>5123477.1</v>
      </c>
      <c r="AB219" s="4"/>
      <c r="AC219" s="5">
        <v>3006371.59</v>
      </c>
      <c r="AD219" s="3">
        <v>3192989</v>
      </c>
      <c r="AE219" s="5">
        <v>857057.05</v>
      </c>
      <c r="AF219" s="3">
        <v>640549</v>
      </c>
      <c r="AG219" s="3">
        <v>0</v>
      </c>
      <c r="AH219" s="3">
        <v>0</v>
      </c>
      <c r="AI219" s="3">
        <v>5998610</v>
      </c>
      <c r="AJ219" s="3">
        <v>6102831</v>
      </c>
      <c r="AK219" s="3">
        <v>0</v>
      </c>
      <c r="AL219" s="3">
        <v>0</v>
      </c>
      <c r="AM219" s="3">
        <v>0</v>
      </c>
      <c r="AN219" s="3">
        <v>0</v>
      </c>
      <c r="AO219" s="3">
        <v>5508</v>
      </c>
      <c r="AP219" s="3">
        <v>0</v>
      </c>
      <c r="AQ219" s="3">
        <v>156854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0</v>
      </c>
      <c r="BA219" s="5">
        <v>10024400.64</v>
      </c>
      <c r="BB219" s="3">
        <v>9936369</v>
      </c>
      <c r="BC219" s="3">
        <v>0</v>
      </c>
      <c r="BD219" s="3">
        <v>0</v>
      </c>
      <c r="BE219" s="3">
        <v>64464</v>
      </c>
      <c r="BF219" s="3">
        <v>64746</v>
      </c>
      <c r="BG219" s="5">
        <v>13375.07</v>
      </c>
      <c r="BH219" s="3">
        <v>7015</v>
      </c>
      <c r="BI219" s="3">
        <v>250</v>
      </c>
      <c r="BJ219" s="3">
        <v>0</v>
      </c>
      <c r="BK219" s="3">
        <v>37440</v>
      </c>
      <c r="BL219" s="3">
        <v>47618</v>
      </c>
      <c r="BM219" s="3">
        <v>585</v>
      </c>
      <c r="BN219" s="3">
        <v>0</v>
      </c>
      <c r="BO219" s="3">
        <v>440640</v>
      </c>
      <c r="BP219" s="3">
        <v>447392</v>
      </c>
      <c r="BQ219" s="3">
        <v>17666</v>
      </c>
      <c r="BR219" s="3">
        <v>10000</v>
      </c>
      <c r="BS219" s="3">
        <v>0</v>
      </c>
      <c r="BT219" s="3">
        <v>0</v>
      </c>
      <c r="BU219" s="5">
        <v>6202.51</v>
      </c>
      <c r="BV219" s="3">
        <v>0</v>
      </c>
      <c r="BW219" s="3">
        <v>0</v>
      </c>
      <c r="BX219" s="3">
        <v>0</v>
      </c>
      <c r="BY219" s="3">
        <v>0</v>
      </c>
      <c r="BZ219" s="3">
        <v>0</v>
      </c>
      <c r="CA219" s="3">
        <v>0</v>
      </c>
      <c r="CB219" s="3">
        <v>0</v>
      </c>
      <c r="CC219" s="5">
        <v>58591.71</v>
      </c>
      <c r="CD219" s="3">
        <v>52808</v>
      </c>
      <c r="CE219" s="5">
        <v>639214.29</v>
      </c>
      <c r="CF219" s="3">
        <v>629579</v>
      </c>
      <c r="CG219" s="5">
        <v>1807482.69</v>
      </c>
      <c r="CH219" s="3">
        <v>1751898</v>
      </c>
      <c r="CI219" s="5">
        <v>2093712.57</v>
      </c>
      <c r="CJ219" s="3">
        <v>0</v>
      </c>
      <c r="CK219" s="3">
        <v>0</v>
      </c>
      <c r="CL219" s="3">
        <v>0</v>
      </c>
      <c r="CM219" s="3">
        <v>0</v>
      </c>
      <c r="CN219" s="3">
        <v>0</v>
      </c>
      <c r="CO219" s="3">
        <v>0</v>
      </c>
      <c r="CP219" s="3">
        <v>0</v>
      </c>
      <c r="CQ219" s="3">
        <v>0</v>
      </c>
      <c r="CR219" s="3">
        <v>0</v>
      </c>
      <c r="CS219" s="3">
        <v>0</v>
      </c>
      <c r="CT219" s="3">
        <v>0</v>
      </c>
      <c r="CU219" s="5">
        <v>2093712.57</v>
      </c>
      <c r="CV219" s="3">
        <v>0</v>
      </c>
      <c r="CW219" s="5">
        <v>14564810.19</v>
      </c>
      <c r="CX219" s="3">
        <v>12317846</v>
      </c>
      <c r="CY219" s="5">
        <v>5002180.91</v>
      </c>
      <c r="CZ219" s="5">
        <v>4681743.89</v>
      </c>
      <c r="DA219" s="5">
        <v>846814.91</v>
      </c>
      <c r="DB219" s="5">
        <v>848167.14</v>
      </c>
      <c r="DC219" s="5">
        <v>401464.59</v>
      </c>
      <c r="DD219" s="5">
        <v>378685.79</v>
      </c>
      <c r="DE219" s="3">
        <v>0</v>
      </c>
      <c r="DF219" s="3">
        <v>0</v>
      </c>
      <c r="DG219" s="5">
        <v>602757.81</v>
      </c>
      <c r="DH219" s="3">
        <v>765745</v>
      </c>
      <c r="DI219" s="5">
        <v>453480.69</v>
      </c>
      <c r="DJ219" s="5">
        <v>440532.8</v>
      </c>
      <c r="DK219" s="5">
        <v>7306698.91</v>
      </c>
      <c r="DL219" s="5">
        <v>7114874.62</v>
      </c>
      <c r="DM219" s="5">
        <v>204178.25</v>
      </c>
      <c r="DN219" s="5">
        <v>212210.4</v>
      </c>
      <c r="DO219" s="5">
        <v>83851.35</v>
      </c>
      <c r="DP219" s="5">
        <v>115446.94</v>
      </c>
      <c r="DQ219" s="5">
        <v>1157470.61</v>
      </c>
      <c r="DR219" s="5">
        <v>1094085.02</v>
      </c>
      <c r="DS219" s="5">
        <v>837756.32</v>
      </c>
      <c r="DT219" s="5">
        <v>745690.24</v>
      </c>
      <c r="DU219" s="5">
        <v>17557.81</v>
      </c>
      <c r="DV219" s="3">
        <v>22000</v>
      </c>
      <c r="DW219" s="5">
        <v>2300814.34</v>
      </c>
      <c r="DX219" s="5">
        <v>2189432.6</v>
      </c>
      <c r="DY219" s="5">
        <v>456775.67</v>
      </c>
      <c r="DZ219" s="5">
        <v>475767.68</v>
      </c>
      <c r="EA219" s="5">
        <v>768853.83</v>
      </c>
      <c r="EB219" s="5">
        <v>1093733.79</v>
      </c>
      <c r="EC219" s="5">
        <v>700146.61</v>
      </c>
      <c r="ED219" s="5">
        <v>737325.47</v>
      </c>
      <c r="EE219" s="5">
        <v>1925776.11</v>
      </c>
      <c r="EF219" s="5">
        <v>2306826.94</v>
      </c>
      <c r="EG219" s="5">
        <v>627064.32</v>
      </c>
      <c r="EH219" s="3">
        <v>639556</v>
      </c>
      <c r="EI219" s="3">
        <v>0</v>
      </c>
      <c r="EJ219" s="3">
        <v>0</v>
      </c>
      <c r="EK219" s="3">
        <v>0</v>
      </c>
      <c r="EL219" s="3">
        <v>3000</v>
      </c>
      <c r="EM219" s="3">
        <v>0</v>
      </c>
      <c r="EN219" s="3">
        <v>0</v>
      </c>
      <c r="EO219" s="5">
        <v>627064.32</v>
      </c>
      <c r="EP219" s="3">
        <v>642556</v>
      </c>
      <c r="EQ219" s="5">
        <v>482933.84</v>
      </c>
      <c r="ER219" s="3">
        <v>2650000</v>
      </c>
      <c r="ES219" s="5">
        <v>255043.5</v>
      </c>
      <c r="ET219" s="3">
        <v>437276</v>
      </c>
      <c r="EU219" s="3">
        <v>0</v>
      </c>
      <c r="EV219" s="3">
        <v>0</v>
      </c>
      <c r="EW219" s="3">
        <v>0</v>
      </c>
      <c r="EX219" s="3">
        <v>0</v>
      </c>
      <c r="EY219" s="3">
        <v>0</v>
      </c>
      <c r="EZ219" s="3">
        <v>0</v>
      </c>
      <c r="FA219" s="5">
        <v>12898331.02</v>
      </c>
      <c r="FB219" s="5">
        <v>15340966.16</v>
      </c>
      <c r="FC219" s="5">
        <v>957391.9</v>
      </c>
      <c r="FD219" s="3">
        <v>3024065</v>
      </c>
      <c r="FE219" s="5">
        <v>255043.5</v>
      </c>
      <c r="FF219" s="3">
        <v>437276</v>
      </c>
      <c r="FG219" s="5">
        <v>11685895.62</v>
      </c>
      <c r="FH219" s="5">
        <v>11879625.16</v>
      </c>
      <c r="FI219" s="5">
        <v>1153743.43</v>
      </c>
      <c r="FJ219" s="4"/>
      <c r="FK219" s="5">
        <v>10532152.19</v>
      </c>
      <c r="FL219" s="4"/>
      <c r="FM219" s="3">
        <v>7135</v>
      </c>
      <c r="FN219" s="4"/>
      <c r="FO219" s="5">
        <v>108.13</v>
      </c>
      <c r="FP219" s="4"/>
      <c r="FQ219" s="3">
        <v>41320</v>
      </c>
      <c r="FR219" s="4"/>
      <c r="FS219" s="5">
        <v>116.69</v>
      </c>
      <c r="FT219" s="4"/>
      <c r="FU219" s="3">
        <v>43362</v>
      </c>
      <c r="FV219" s="4"/>
      <c r="FW219" s="5">
        <v>3198770.04</v>
      </c>
      <c r="FX219" s="4"/>
      <c r="FY219" s="5">
        <v>42565.78</v>
      </c>
      <c r="FZ219" s="4"/>
      <c r="GA219" s="3">
        <v>0</v>
      </c>
      <c r="GB219" s="4"/>
      <c r="GC219" s="5">
        <v>3156204.26</v>
      </c>
      <c r="GD219" s="4"/>
      <c r="GE219" s="5">
        <v>5219741.73</v>
      </c>
      <c r="GF219" s="4"/>
      <c r="GG219" s="3">
        <v>0</v>
      </c>
      <c r="GH219" s="4"/>
      <c r="GI219" s="4"/>
      <c r="GJ219" s="4"/>
    </row>
    <row r="220" spans="1:192" ht="12.75">
      <c r="A220" s="2" t="s">
        <v>424</v>
      </c>
      <c r="B220" s="2" t="s">
        <v>425</v>
      </c>
      <c r="C220" s="3">
        <v>358</v>
      </c>
      <c r="D220" s="4"/>
      <c r="E220" s="5">
        <v>391.65</v>
      </c>
      <c r="F220" s="4"/>
      <c r="G220" s="31">
        <v>-0.2</v>
      </c>
      <c r="H220" s="4"/>
      <c r="I220" s="5">
        <v>424.35</v>
      </c>
      <c r="J220" s="4"/>
      <c r="K220" s="5">
        <v>467.69</v>
      </c>
      <c r="L220" s="4"/>
      <c r="M220" s="3">
        <v>30515626</v>
      </c>
      <c r="N220" s="4"/>
      <c r="O220" s="24">
        <v>25</v>
      </c>
      <c r="P220" s="25"/>
      <c r="Q220" s="24">
        <v>25</v>
      </c>
      <c r="R220" s="25"/>
      <c r="S220" s="24">
        <v>0</v>
      </c>
      <c r="T220" s="25"/>
      <c r="U220" s="24">
        <v>0</v>
      </c>
      <c r="V220" s="25"/>
      <c r="W220" s="24">
        <v>6.09</v>
      </c>
      <c r="X220" s="25"/>
      <c r="Y220" s="24">
        <v>31.09</v>
      </c>
      <c r="Z220" s="25"/>
      <c r="AA220" s="3">
        <v>360000</v>
      </c>
      <c r="AB220" s="4"/>
      <c r="AC220" s="5">
        <v>930641.99</v>
      </c>
      <c r="AD220" s="3">
        <v>920000</v>
      </c>
      <c r="AE220" s="5">
        <v>195251.18</v>
      </c>
      <c r="AF220" s="3">
        <v>66500</v>
      </c>
      <c r="AG220" s="3">
        <v>0</v>
      </c>
      <c r="AH220" s="3">
        <v>0</v>
      </c>
      <c r="AI220" s="3">
        <v>1933123</v>
      </c>
      <c r="AJ220" s="3">
        <v>1688432</v>
      </c>
      <c r="AK220" s="3">
        <v>0</v>
      </c>
      <c r="AL220" s="3">
        <v>21724</v>
      </c>
      <c r="AM220" s="3">
        <v>0</v>
      </c>
      <c r="AN220" s="3">
        <v>0</v>
      </c>
      <c r="AO220" s="3">
        <v>0</v>
      </c>
      <c r="AP220" s="3">
        <v>0</v>
      </c>
      <c r="AQ220" s="3">
        <v>73952</v>
      </c>
      <c r="AR220" s="3">
        <v>0</v>
      </c>
      <c r="AS220" s="3">
        <v>0</v>
      </c>
      <c r="AT220" s="3">
        <v>0</v>
      </c>
      <c r="AU220" s="3">
        <v>629144</v>
      </c>
      <c r="AV220" s="3">
        <v>439383</v>
      </c>
      <c r="AW220" s="3">
        <v>0</v>
      </c>
      <c r="AX220" s="3">
        <v>0</v>
      </c>
      <c r="AY220" s="3">
        <v>350</v>
      </c>
      <c r="AZ220" s="3">
        <v>500</v>
      </c>
      <c r="BA220" s="5">
        <v>3762462.17</v>
      </c>
      <c r="BB220" s="3">
        <v>3136539</v>
      </c>
      <c r="BC220" s="3">
        <v>0</v>
      </c>
      <c r="BD220" s="3">
        <v>0</v>
      </c>
      <c r="BE220" s="3">
        <v>19283</v>
      </c>
      <c r="BF220" s="3">
        <v>17596</v>
      </c>
      <c r="BG220" s="5">
        <v>9219.08</v>
      </c>
      <c r="BH220" s="3">
        <v>7263</v>
      </c>
      <c r="BI220" s="3">
        <v>0</v>
      </c>
      <c r="BJ220" s="3">
        <v>0</v>
      </c>
      <c r="BK220" s="3">
        <v>4583</v>
      </c>
      <c r="BL220" s="3">
        <v>2966</v>
      </c>
      <c r="BM220" s="3">
        <v>0</v>
      </c>
      <c r="BN220" s="3">
        <v>0</v>
      </c>
      <c r="BO220" s="3">
        <v>345600</v>
      </c>
      <c r="BP220" s="3">
        <v>313472</v>
      </c>
      <c r="BQ220" s="3">
        <v>19611</v>
      </c>
      <c r="BR220" s="3">
        <v>0</v>
      </c>
      <c r="BS220" s="3">
        <v>0</v>
      </c>
      <c r="BT220" s="3">
        <v>0</v>
      </c>
      <c r="BU220" s="5">
        <v>2060.22</v>
      </c>
      <c r="BV220" s="3">
        <v>2000</v>
      </c>
      <c r="BW220" s="3">
        <v>0</v>
      </c>
      <c r="BX220" s="3">
        <v>0</v>
      </c>
      <c r="BY220" s="3">
        <v>0</v>
      </c>
      <c r="BZ220" s="3">
        <v>0</v>
      </c>
      <c r="CA220" s="3">
        <v>0</v>
      </c>
      <c r="CB220" s="3">
        <v>0</v>
      </c>
      <c r="CC220" s="3">
        <v>19594</v>
      </c>
      <c r="CD220" s="3">
        <v>16127</v>
      </c>
      <c r="CE220" s="5">
        <v>419950.3</v>
      </c>
      <c r="CF220" s="3">
        <v>359424</v>
      </c>
      <c r="CG220" s="5">
        <v>595133.85</v>
      </c>
      <c r="CH220" s="3">
        <v>543754</v>
      </c>
      <c r="CI220" s="3">
        <v>0</v>
      </c>
      <c r="CJ220" s="3">
        <v>0</v>
      </c>
      <c r="CK220" s="3">
        <v>0</v>
      </c>
      <c r="CL220" s="3">
        <v>0</v>
      </c>
      <c r="CM220" s="3">
        <v>0</v>
      </c>
      <c r="CN220" s="3">
        <v>0</v>
      </c>
      <c r="CO220" s="3">
        <v>0</v>
      </c>
      <c r="CP220" s="3">
        <v>0</v>
      </c>
      <c r="CQ220" s="3">
        <v>0</v>
      </c>
      <c r="CR220" s="3">
        <v>0</v>
      </c>
      <c r="CS220" s="3">
        <v>0</v>
      </c>
      <c r="CT220" s="3">
        <v>0</v>
      </c>
      <c r="CU220" s="3">
        <v>0</v>
      </c>
      <c r="CV220" s="3">
        <v>0</v>
      </c>
      <c r="CW220" s="5">
        <v>4777546.32</v>
      </c>
      <c r="CX220" s="3">
        <v>4039717</v>
      </c>
      <c r="CY220" s="5">
        <v>2102766.44</v>
      </c>
      <c r="CZ220" s="3">
        <v>1994667</v>
      </c>
      <c r="DA220" s="5">
        <v>314818.07</v>
      </c>
      <c r="DB220" s="3">
        <v>340436</v>
      </c>
      <c r="DC220" s="5">
        <v>247412.5</v>
      </c>
      <c r="DD220" s="3">
        <v>280979</v>
      </c>
      <c r="DE220" s="3">
        <v>0</v>
      </c>
      <c r="DF220" s="3">
        <v>0</v>
      </c>
      <c r="DG220" s="5">
        <v>221022.18</v>
      </c>
      <c r="DH220" s="3">
        <v>187175</v>
      </c>
      <c r="DI220" s="5">
        <v>82225.68</v>
      </c>
      <c r="DJ220" s="3">
        <v>76652</v>
      </c>
      <c r="DK220" s="5">
        <v>2968244.87</v>
      </c>
      <c r="DL220" s="3">
        <v>2879909</v>
      </c>
      <c r="DM220" s="5">
        <v>138734.42</v>
      </c>
      <c r="DN220" s="3">
        <v>127844</v>
      </c>
      <c r="DO220" s="5">
        <v>49030.39</v>
      </c>
      <c r="DP220" s="3">
        <v>54840</v>
      </c>
      <c r="DQ220" s="5">
        <v>372976.77</v>
      </c>
      <c r="DR220" s="3">
        <v>370765</v>
      </c>
      <c r="DS220" s="5">
        <v>266743.59</v>
      </c>
      <c r="DT220" s="3">
        <v>289682</v>
      </c>
      <c r="DU220" s="5">
        <v>1162.72</v>
      </c>
      <c r="DV220" s="3">
        <v>2000</v>
      </c>
      <c r="DW220" s="5">
        <v>828647.89</v>
      </c>
      <c r="DX220" s="3">
        <v>845131</v>
      </c>
      <c r="DY220" s="5">
        <v>153895.63</v>
      </c>
      <c r="DZ220" s="3">
        <v>233037</v>
      </c>
      <c r="EA220" s="5">
        <v>150390.53</v>
      </c>
      <c r="EB220" s="3">
        <v>363167</v>
      </c>
      <c r="EC220" s="5">
        <v>250525.79</v>
      </c>
      <c r="ED220" s="3">
        <v>259136</v>
      </c>
      <c r="EE220" s="5">
        <v>554811.95</v>
      </c>
      <c r="EF220" s="3">
        <v>855340</v>
      </c>
      <c r="EG220" s="5">
        <v>237495.92</v>
      </c>
      <c r="EH220" s="3">
        <v>233722</v>
      </c>
      <c r="EI220" s="3">
        <v>0</v>
      </c>
      <c r="EJ220" s="3">
        <v>0</v>
      </c>
      <c r="EK220" s="3">
        <v>0</v>
      </c>
      <c r="EL220" s="3">
        <v>2000</v>
      </c>
      <c r="EM220" s="3">
        <v>0</v>
      </c>
      <c r="EN220" s="3">
        <v>0</v>
      </c>
      <c r="EO220" s="5">
        <v>237495.92</v>
      </c>
      <c r="EP220" s="3">
        <v>235722</v>
      </c>
      <c r="EQ220" s="5">
        <v>86191.4</v>
      </c>
      <c r="ER220" s="3">
        <v>41667</v>
      </c>
      <c r="ES220" s="5">
        <v>59439.5</v>
      </c>
      <c r="ET220" s="3">
        <v>58338</v>
      </c>
      <c r="EU220" s="5">
        <v>15520.58</v>
      </c>
      <c r="EV220" s="3">
        <v>0</v>
      </c>
      <c r="EW220" s="3">
        <v>0</v>
      </c>
      <c r="EX220" s="3">
        <v>0</v>
      </c>
      <c r="EY220" s="5">
        <v>37485.94</v>
      </c>
      <c r="EZ220" s="3">
        <v>0</v>
      </c>
      <c r="FA220" s="5">
        <v>4787838.05</v>
      </c>
      <c r="FB220" s="3">
        <v>4916107</v>
      </c>
      <c r="FC220" s="5">
        <v>86191.4</v>
      </c>
      <c r="FD220" s="3">
        <v>139667</v>
      </c>
      <c r="FE220" s="5">
        <v>59439.5</v>
      </c>
      <c r="FF220" s="3">
        <v>58338</v>
      </c>
      <c r="FG220" s="5">
        <v>4642207.15</v>
      </c>
      <c r="FH220" s="3">
        <v>4718102</v>
      </c>
      <c r="FI220" s="5">
        <v>399335.55</v>
      </c>
      <c r="FJ220" s="4"/>
      <c r="FK220" s="5">
        <v>4242871.6</v>
      </c>
      <c r="FL220" s="4"/>
      <c r="FM220" s="3">
        <v>10833</v>
      </c>
      <c r="FN220" s="4"/>
      <c r="FO220" s="5">
        <v>52.52</v>
      </c>
      <c r="FP220" s="4"/>
      <c r="FQ220" s="3">
        <v>34800</v>
      </c>
      <c r="FR220" s="4"/>
      <c r="FS220" s="5">
        <v>56.8</v>
      </c>
      <c r="FT220" s="4"/>
      <c r="FU220" s="3">
        <v>36793</v>
      </c>
      <c r="FV220" s="4"/>
      <c r="FW220" s="5">
        <v>1475720.84</v>
      </c>
      <c r="FX220" s="4"/>
      <c r="FY220" s="5">
        <v>344246.01</v>
      </c>
      <c r="FZ220" s="4"/>
      <c r="GA220" s="3">
        <v>0</v>
      </c>
      <c r="GB220" s="4"/>
      <c r="GC220" s="5">
        <v>1131474.83</v>
      </c>
      <c r="GD220" s="4"/>
      <c r="GE220" s="5">
        <v>36667.72</v>
      </c>
      <c r="GF220" s="4"/>
      <c r="GG220" s="3">
        <v>0</v>
      </c>
      <c r="GH220" s="4"/>
      <c r="GI220" s="4"/>
      <c r="GJ220" s="4"/>
    </row>
    <row r="221" spans="1:192" ht="12.75">
      <c r="A221" s="2" t="s">
        <v>426</v>
      </c>
      <c r="B221" s="2" t="s">
        <v>427</v>
      </c>
      <c r="C221" s="3">
        <v>591</v>
      </c>
      <c r="D221" s="4"/>
      <c r="E221" s="5">
        <v>1533.38</v>
      </c>
      <c r="F221" s="4"/>
      <c r="G221" s="31">
        <v>-0.07</v>
      </c>
      <c r="H221" s="4"/>
      <c r="I221" s="5">
        <v>1624.95</v>
      </c>
      <c r="J221" s="4"/>
      <c r="K221" s="5">
        <v>1687.4</v>
      </c>
      <c r="L221" s="4"/>
      <c r="M221" s="3">
        <v>104864978</v>
      </c>
      <c r="N221" s="4"/>
      <c r="O221" s="24">
        <v>25</v>
      </c>
      <c r="P221" s="25"/>
      <c r="Q221" s="24">
        <v>25</v>
      </c>
      <c r="R221" s="25"/>
      <c r="S221" s="24">
        <v>0</v>
      </c>
      <c r="T221" s="25"/>
      <c r="U221" s="24">
        <v>0</v>
      </c>
      <c r="V221" s="25"/>
      <c r="W221" s="24">
        <v>3.91</v>
      </c>
      <c r="X221" s="25"/>
      <c r="Y221" s="24">
        <v>28.91</v>
      </c>
      <c r="Z221" s="25"/>
      <c r="AA221" s="5">
        <v>2428419.7</v>
      </c>
      <c r="AB221" s="4"/>
      <c r="AC221" s="5">
        <v>2657295.61</v>
      </c>
      <c r="AD221" s="3">
        <v>2657296</v>
      </c>
      <c r="AE221" s="5">
        <v>658341.01</v>
      </c>
      <c r="AF221" s="3">
        <v>367500</v>
      </c>
      <c r="AG221" s="5">
        <v>168.3</v>
      </c>
      <c r="AH221" s="3">
        <v>0</v>
      </c>
      <c r="AI221" s="3">
        <v>7147358</v>
      </c>
      <c r="AJ221" s="3">
        <v>6803191</v>
      </c>
      <c r="AK221" s="3">
        <v>0</v>
      </c>
      <c r="AL221" s="3">
        <v>83505</v>
      </c>
      <c r="AM221" s="3">
        <v>0</v>
      </c>
      <c r="AN221" s="3">
        <v>0</v>
      </c>
      <c r="AO221" s="3">
        <v>0</v>
      </c>
      <c r="AP221" s="3">
        <v>0</v>
      </c>
      <c r="AQ221" s="3">
        <v>4181</v>
      </c>
      <c r="AR221" s="3">
        <v>143089</v>
      </c>
      <c r="AS221" s="3">
        <v>0</v>
      </c>
      <c r="AT221" s="3">
        <v>0</v>
      </c>
      <c r="AU221" s="3">
        <v>495224</v>
      </c>
      <c r="AV221" s="3">
        <v>239924</v>
      </c>
      <c r="AW221" s="3">
        <v>0</v>
      </c>
      <c r="AX221" s="3">
        <v>0</v>
      </c>
      <c r="AY221" s="3">
        <v>1050</v>
      </c>
      <c r="AZ221" s="3">
        <v>0</v>
      </c>
      <c r="BA221" s="5">
        <v>10963617.92</v>
      </c>
      <c r="BB221" s="3">
        <v>10294505</v>
      </c>
      <c r="BC221" s="3">
        <v>0</v>
      </c>
      <c r="BD221" s="3">
        <v>0</v>
      </c>
      <c r="BE221" s="3">
        <v>69572</v>
      </c>
      <c r="BF221" s="3">
        <v>67639</v>
      </c>
      <c r="BG221" s="5">
        <v>7449.68</v>
      </c>
      <c r="BH221" s="3">
        <v>9200</v>
      </c>
      <c r="BI221" s="3">
        <v>100</v>
      </c>
      <c r="BJ221" s="3">
        <v>100</v>
      </c>
      <c r="BK221" s="3">
        <v>3120</v>
      </c>
      <c r="BL221" s="3">
        <v>8289</v>
      </c>
      <c r="BM221" s="3">
        <v>195</v>
      </c>
      <c r="BN221" s="3">
        <v>195</v>
      </c>
      <c r="BO221" s="3">
        <v>476640</v>
      </c>
      <c r="BP221" s="3">
        <v>465248</v>
      </c>
      <c r="BQ221" s="3">
        <v>47294</v>
      </c>
      <c r="BR221" s="3">
        <v>34325</v>
      </c>
      <c r="BS221" s="3">
        <v>0</v>
      </c>
      <c r="BT221" s="3">
        <v>0</v>
      </c>
      <c r="BU221" s="5">
        <v>5565.19</v>
      </c>
      <c r="BV221" s="3">
        <v>5000</v>
      </c>
      <c r="BW221" s="3">
        <v>0</v>
      </c>
      <c r="BX221" s="3">
        <v>0</v>
      </c>
      <c r="BY221" s="3">
        <v>208780</v>
      </c>
      <c r="BZ221" s="3">
        <v>277800</v>
      </c>
      <c r="CA221" s="3">
        <v>0</v>
      </c>
      <c r="CB221" s="3">
        <v>0</v>
      </c>
      <c r="CC221" s="3">
        <v>73500</v>
      </c>
      <c r="CD221" s="3">
        <v>62488</v>
      </c>
      <c r="CE221" s="5">
        <v>892215.87</v>
      </c>
      <c r="CF221" s="3">
        <v>930284</v>
      </c>
      <c r="CG221" s="5">
        <v>1835421.98</v>
      </c>
      <c r="CH221" s="3">
        <v>1766853</v>
      </c>
      <c r="CI221" s="3">
        <v>0</v>
      </c>
      <c r="CJ221" s="3">
        <v>0</v>
      </c>
      <c r="CK221" s="3">
        <v>0</v>
      </c>
      <c r="CL221" s="3">
        <v>0</v>
      </c>
      <c r="CM221" s="3">
        <v>0</v>
      </c>
      <c r="CN221" s="3">
        <v>0</v>
      </c>
      <c r="CO221" s="3">
        <v>0</v>
      </c>
      <c r="CP221" s="3">
        <v>0</v>
      </c>
      <c r="CQ221" s="3">
        <v>0</v>
      </c>
      <c r="CR221" s="3">
        <v>0</v>
      </c>
      <c r="CS221" s="3">
        <v>0</v>
      </c>
      <c r="CT221" s="3">
        <v>0</v>
      </c>
      <c r="CU221" s="3">
        <v>0</v>
      </c>
      <c r="CV221" s="3">
        <v>0</v>
      </c>
      <c r="CW221" s="5">
        <v>13691255.77</v>
      </c>
      <c r="CX221" s="3">
        <v>12991642</v>
      </c>
      <c r="CY221" s="5">
        <v>6439380.71</v>
      </c>
      <c r="CZ221" s="5">
        <v>6312527.92</v>
      </c>
      <c r="DA221" s="5">
        <v>920414.55</v>
      </c>
      <c r="DB221" s="5">
        <v>989918.33</v>
      </c>
      <c r="DC221" s="5">
        <v>622357.95</v>
      </c>
      <c r="DD221" s="5">
        <v>670115.13</v>
      </c>
      <c r="DE221" s="3">
        <v>0</v>
      </c>
      <c r="DF221" s="3">
        <v>0</v>
      </c>
      <c r="DG221" s="5">
        <v>506707.34</v>
      </c>
      <c r="DH221" s="5">
        <v>466469.72</v>
      </c>
      <c r="DI221" s="5">
        <v>168987.05</v>
      </c>
      <c r="DJ221" s="3">
        <v>108927</v>
      </c>
      <c r="DK221" s="5">
        <v>8657847.6</v>
      </c>
      <c r="DL221" s="5">
        <v>8547958.1</v>
      </c>
      <c r="DM221" s="5">
        <v>314356.83</v>
      </c>
      <c r="DN221" s="5">
        <v>327307.32</v>
      </c>
      <c r="DO221" s="5">
        <v>78280.75</v>
      </c>
      <c r="DP221" s="5">
        <v>59256.62</v>
      </c>
      <c r="DQ221" s="5">
        <v>1001958.92</v>
      </c>
      <c r="DR221" s="5">
        <v>1021872.75</v>
      </c>
      <c r="DS221" s="5">
        <v>821980.74</v>
      </c>
      <c r="DT221" s="5">
        <v>918489.42</v>
      </c>
      <c r="DU221" s="5">
        <v>11077.52</v>
      </c>
      <c r="DV221" s="3">
        <v>11070</v>
      </c>
      <c r="DW221" s="5">
        <v>2227654.76</v>
      </c>
      <c r="DX221" s="5">
        <v>2337996.11</v>
      </c>
      <c r="DY221" s="5">
        <v>479245.73</v>
      </c>
      <c r="DZ221" s="5">
        <v>529279.54</v>
      </c>
      <c r="EA221" s="5">
        <v>567060.84</v>
      </c>
      <c r="EB221" s="5">
        <v>592105.58</v>
      </c>
      <c r="EC221" s="5">
        <v>760653.61</v>
      </c>
      <c r="ED221" s="5">
        <v>768886.61</v>
      </c>
      <c r="EE221" s="5">
        <v>1806960.18</v>
      </c>
      <c r="EF221" s="5">
        <v>1890271.73</v>
      </c>
      <c r="EG221" s="5">
        <v>632894.13</v>
      </c>
      <c r="EH221" s="3">
        <v>638702</v>
      </c>
      <c r="EI221" s="3">
        <v>0</v>
      </c>
      <c r="EJ221" s="3">
        <v>0</v>
      </c>
      <c r="EK221" s="5">
        <v>256.88</v>
      </c>
      <c r="EL221" s="3">
        <v>2000</v>
      </c>
      <c r="EM221" s="3">
        <v>0</v>
      </c>
      <c r="EN221" s="3">
        <v>0</v>
      </c>
      <c r="EO221" s="5">
        <v>633151.01</v>
      </c>
      <c r="EP221" s="3">
        <v>640702</v>
      </c>
      <c r="EQ221" s="5">
        <v>212513.2</v>
      </c>
      <c r="ER221" s="3">
        <v>1000000</v>
      </c>
      <c r="ES221" s="5">
        <v>305280.39</v>
      </c>
      <c r="ET221" s="3">
        <v>304724</v>
      </c>
      <c r="EU221" s="5">
        <v>57487.28</v>
      </c>
      <c r="EV221" s="3">
        <v>0</v>
      </c>
      <c r="EW221" s="3">
        <v>0</v>
      </c>
      <c r="EX221" s="3">
        <v>0</v>
      </c>
      <c r="EY221" s="3">
        <v>0</v>
      </c>
      <c r="EZ221" s="3">
        <v>0</v>
      </c>
      <c r="FA221" s="5">
        <v>13900894.42</v>
      </c>
      <c r="FB221" s="5">
        <v>14721651.94</v>
      </c>
      <c r="FC221" s="5">
        <v>614069.04</v>
      </c>
      <c r="FD221" s="3">
        <v>1322403</v>
      </c>
      <c r="FE221" s="5">
        <v>305280.39</v>
      </c>
      <c r="FF221" s="3">
        <v>304724</v>
      </c>
      <c r="FG221" s="5">
        <v>12981544.99</v>
      </c>
      <c r="FH221" s="5">
        <v>13094524.94</v>
      </c>
      <c r="FI221" s="5">
        <v>1119490.54</v>
      </c>
      <c r="FJ221" s="4"/>
      <c r="FK221" s="5">
        <v>11862054.45</v>
      </c>
      <c r="FL221" s="4"/>
      <c r="FM221" s="3">
        <v>7735</v>
      </c>
      <c r="FN221" s="4"/>
      <c r="FO221" s="5">
        <v>127.35</v>
      </c>
      <c r="FP221" s="4"/>
      <c r="FQ221" s="3">
        <v>43555</v>
      </c>
      <c r="FR221" s="4"/>
      <c r="FS221" s="5">
        <v>135.73</v>
      </c>
      <c r="FT221" s="4"/>
      <c r="FU221" s="3">
        <v>45403</v>
      </c>
      <c r="FV221" s="4"/>
      <c r="FW221" s="5">
        <v>3970465.94</v>
      </c>
      <c r="FX221" s="4"/>
      <c r="FY221" s="5">
        <v>80356.74</v>
      </c>
      <c r="FZ221" s="4"/>
      <c r="GA221" s="3">
        <v>0</v>
      </c>
      <c r="GB221" s="4"/>
      <c r="GC221" s="5">
        <v>3890109.2</v>
      </c>
      <c r="GD221" s="4"/>
      <c r="GE221" s="5">
        <v>5232.18</v>
      </c>
      <c r="GF221" s="4"/>
      <c r="GG221" s="3">
        <v>0</v>
      </c>
      <c r="GH221" s="4"/>
      <c r="GI221" s="4"/>
      <c r="GJ221" s="4"/>
    </row>
    <row r="222" spans="1:192" ht="12.75">
      <c r="A222" s="2" t="s">
        <v>428</v>
      </c>
      <c r="B222" s="2" t="s">
        <v>429</v>
      </c>
      <c r="C222" s="3">
        <v>278</v>
      </c>
      <c r="D222" s="4"/>
      <c r="E222" s="5">
        <v>4089.34</v>
      </c>
      <c r="F222" s="4"/>
      <c r="G222" s="31">
        <v>-0.07</v>
      </c>
      <c r="H222" s="4"/>
      <c r="I222" s="5">
        <v>4401.07</v>
      </c>
      <c r="J222" s="4"/>
      <c r="K222" s="5">
        <v>4541.59</v>
      </c>
      <c r="L222" s="4"/>
      <c r="M222" s="3">
        <v>346733217</v>
      </c>
      <c r="N222" s="4"/>
      <c r="O222" s="24">
        <v>26.9</v>
      </c>
      <c r="P222" s="25"/>
      <c r="Q222" s="24">
        <v>25</v>
      </c>
      <c r="R222" s="25"/>
      <c r="S222" s="24">
        <v>1.9</v>
      </c>
      <c r="T222" s="25"/>
      <c r="U222" s="24">
        <v>1.4</v>
      </c>
      <c r="V222" s="25"/>
      <c r="W222" s="24">
        <v>0.6</v>
      </c>
      <c r="X222" s="25"/>
      <c r="Y222" s="24">
        <v>28.9</v>
      </c>
      <c r="Z222" s="25"/>
      <c r="AA222" s="5">
        <v>895068.56</v>
      </c>
      <c r="AB222" s="4"/>
      <c r="AC222" s="5">
        <v>9743928.73</v>
      </c>
      <c r="AD222" s="3">
        <v>10077552</v>
      </c>
      <c r="AE222" s="5">
        <v>1193277.1</v>
      </c>
      <c r="AF222" s="5">
        <v>334577.59</v>
      </c>
      <c r="AG222" s="5">
        <v>316057.41</v>
      </c>
      <c r="AH222" s="3">
        <v>300000</v>
      </c>
      <c r="AI222" s="3">
        <v>17704093</v>
      </c>
      <c r="AJ222" s="3">
        <v>16522677</v>
      </c>
      <c r="AK222" s="3">
        <v>0</v>
      </c>
      <c r="AL222" s="3">
        <v>224825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381057</v>
      </c>
      <c r="AS222" s="3">
        <v>0</v>
      </c>
      <c r="AT222" s="3">
        <v>0</v>
      </c>
      <c r="AU222" s="3">
        <v>9708</v>
      </c>
      <c r="AV222" s="3">
        <v>9325</v>
      </c>
      <c r="AW222" s="3">
        <v>0</v>
      </c>
      <c r="AX222" s="3">
        <v>0</v>
      </c>
      <c r="AY222" s="3">
        <v>700</v>
      </c>
      <c r="AZ222" s="3">
        <v>34000</v>
      </c>
      <c r="BA222" s="5">
        <v>28967764.24</v>
      </c>
      <c r="BB222" s="5">
        <v>27884013.59</v>
      </c>
      <c r="BC222" s="3">
        <v>0</v>
      </c>
      <c r="BD222" s="3">
        <v>0</v>
      </c>
      <c r="BE222" s="3">
        <v>187250</v>
      </c>
      <c r="BF222" s="3">
        <v>182108</v>
      </c>
      <c r="BG222" s="5">
        <v>96663.24</v>
      </c>
      <c r="BH222" s="3">
        <v>100000</v>
      </c>
      <c r="BI222" s="3">
        <v>1975</v>
      </c>
      <c r="BJ222" s="3">
        <v>0</v>
      </c>
      <c r="BK222" s="3">
        <v>83233</v>
      </c>
      <c r="BL222" s="3">
        <v>131438</v>
      </c>
      <c r="BM222" s="3">
        <v>10725</v>
      </c>
      <c r="BN222" s="3">
        <v>10725</v>
      </c>
      <c r="BO222" s="3">
        <v>1279680</v>
      </c>
      <c r="BP222" s="3">
        <v>1354576</v>
      </c>
      <c r="BQ222" s="3">
        <v>44255</v>
      </c>
      <c r="BR222" s="3">
        <v>44000</v>
      </c>
      <c r="BS222" s="3">
        <v>164968</v>
      </c>
      <c r="BT222" s="3">
        <v>0</v>
      </c>
      <c r="BU222" s="5">
        <v>14217.01</v>
      </c>
      <c r="BV222" s="3">
        <v>0</v>
      </c>
      <c r="BW222" s="3">
        <v>0</v>
      </c>
      <c r="BX222" s="3">
        <v>0</v>
      </c>
      <c r="BY222" s="3">
        <v>0</v>
      </c>
      <c r="BZ222" s="3">
        <v>0</v>
      </c>
      <c r="CA222" s="3">
        <v>0</v>
      </c>
      <c r="CB222" s="3">
        <v>0</v>
      </c>
      <c r="CC222" s="3">
        <v>84409</v>
      </c>
      <c r="CD222" s="3">
        <v>497486</v>
      </c>
      <c r="CE222" s="5">
        <v>1967375.25</v>
      </c>
      <c r="CF222" s="3">
        <v>2320333</v>
      </c>
      <c r="CG222" s="5">
        <v>4419190.49</v>
      </c>
      <c r="CH222" s="5">
        <v>4589312.6</v>
      </c>
      <c r="CI222" s="3">
        <v>0</v>
      </c>
      <c r="CJ222" s="3">
        <v>0</v>
      </c>
      <c r="CK222" s="3">
        <v>0</v>
      </c>
      <c r="CL222" s="3">
        <v>0</v>
      </c>
      <c r="CM222" s="3">
        <v>0</v>
      </c>
      <c r="CN222" s="3">
        <v>0</v>
      </c>
      <c r="CO222" s="3">
        <v>6845</v>
      </c>
      <c r="CP222" s="3">
        <v>0</v>
      </c>
      <c r="CQ222" s="3">
        <v>0</v>
      </c>
      <c r="CR222" s="3">
        <v>0</v>
      </c>
      <c r="CS222" s="3">
        <v>0</v>
      </c>
      <c r="CT222" s="3">
        <v>0</v>
      </c>
      <c r="CU222" s="3">
        <v>6845</v>
      </c>
      <c r="CV222" s="3">
        <v>0</v>
      </c>
      <c r="CW222" s="5">
        <v>35361174.98</v>
      </c>
      <c r="CX222" s="5">
        <v>34793659.19</v>
      </c>
      <c r="CY222" s="5">
        <v>15121199.6</v>
      </c>
      <c r="CZ222" s="5">
        <v>14670664.16</v>
      </c>
      <c r="DA222" s="5">
        <v>1999989.97</v>
      </c>
      <c r="DB222" s="3">
        <v>2262488</v>
      </c>
      <c r="DC222" s="5">
        <v>868609.19</v>
      </c>
      <c r="DD222" s="5">
        <v>832221.91</v>
      </c>
      <c r="DE222" s="3">
        <v>0</v>
      </c>
      <c r="DF222" s="3">
        <v>0</v>
      </c>
      <c r="DG222" s="5">
        <v>2364834.84</v>
      </c>
      <c r="DH222" s="5">
        <v>2347146.82</v>
      </c>
      <c r="DI222" s="5">
        <v>975171.71</v>
      </c>
      <c r="DJ222" s="5">
        <v>1047701.58</v>
      </c>
      <c r="DK222" s="5">
        <v>21329805.31</v>
      </c>
      <c r="DL222" s="5">
        <v>21160222.47</v>
      </c>
      <c r="DM222" s="5">
        <v>442571.05</v>
      </c>
      <c r="DN222" s="5">
        <v>536478.01</v>
      </c>
      <c r="DO222" s="5">
        <v>939500.59</v>
      </c>
      <c r="DP222" s="5">
        <v>919207.2</v>
      </c>
      <c r="DQ222" s="5">
        <v>2818437.38</v>
      </c>
      <c r="DR222" s="5">
        <v>2887593.73</v>
      </c>
      <c r="DS222" s="5">
        <v>1298934.06</v>
      </c>
      <c r="DT222" s="5">
        <v>1191936.67</v>
      </c>
      <c r="DU222" s="5">
        <v>425.65</v>
      </c>
      <c r="DV222" s="3">
        <v>10000</v>
      </c>
      <c r="DW222" s="5">
        <v>5499868.73</v>
      </c>
      <c r="DX222" s="5">
        <v>5545215.61</v>
      </c>
      <c r="DY222" s="5">
        <v>1778434.03</v>
      </c>
      <c r="DZ222" s="5">
        <v>2026461.2</v>
      </c>
      <c r="EA222" s="5">
        <v>2027168.54</v>
      </c>
      <c r="EB222" s="5">
        <v>2598967.68</v>
      </c>
      <c r="EC222" s="5">
        <v>1875585.13</v>
      </c>
      <c r="ED222" s="5">
        <v>1820356.11</v>
      </c>
      <c r="EE222" s="5">
        <v>5681187.7</v>
      </c>
      <c r="EF222" s="5">
        <v>6445784.99</v>
      </c>
      <c r="EG222" s="5">
        <v>1637830.65</v>
      </c>
      <c r="EH222" s="3">
        <v>1837830</v>
      </c>
      <c r="EI222" s="3">
        <v>0</v>
      </c>
      <c r="EJ222" s="3">
        <v>0</v>
      </c>
      <c r="EK222" s="5">
        <v>4731.68</v>
      </c>
      <c r="EL222" s="3">
        <v>36000</v>
      </c>
      <c r="EM222" s="3">
        <v>0</v>
      </c>
      <c r="EN222" s="3">
        <v>0</v>
      </c>
      <c r="EO222" s="5">
        <v>1642562.33</v>
      </c>
      <c r="EP222" s="3">
        <v>1873830</v>
      </c>
      <c r="EQ222" s="5">
        <v>1135053.46</v>
      </c>
      <c r="ER222" s="3">
        <v>2323984</v>
      </c>
      <c r="ES222" s="5">
        <v>79842.5</v>
      </c>
      <c r="ET222" s="3">
        <v>84362</v>
      </c>
      <c r="EU222" s="3">
        <v>0</v>
      </c>
      <c r="EV222" s="3">
        <v>0</v>
      </c>
      <c r="EW222" s="3">
        <v>0</v>
      </c>
      <c r="EX222" s="3">
        <v>0</v>
      </c>
      <c r="EY222" s="3">
        <v>0</v>
      </c>
      <c r="EZ222" s="3">
        <v>0</v>
      </c>
      <c r="FA222" s="5">
        <v>35368320.03</v>
      </c>
      <c r="FB222" s="5">
        <v>37433399.07</v>
      </c>
      <c r="FC222" s="5">
        <v>1932315.39</v>
      </c>
      <c r="FD222" s="5">
        <v>3341857.4</v>
      </c>
      <c r="FE222" s="5">
        <v>79842.5</v>
      </c>
      <c r="FF222" s="3">
        <v>84362</v>
      </c>
      <c r="FG222" s="5">
        <v>33356162.14</v>
      </c>
      <c r="FH222" s="5">
        <v>34007179.67</v>
      </c>
      <c r="FI222" s="5">
        <v>2337904.44</v>
      </c>
      <c r="FJ222" s="4"/>
      <c r="FK222" s="5">
        <v>31018257.7</v>
      </c>
      <c r="FL222" s="4"/>
      <c r="FM222" s="3">
        <v>7585</v>
      </c>
      <c r="FN222" s="4"/>
      <c r="FO222" s="5">
        <v>374.05</v>
      </c>
      <c r="FP222" s="4"/>
      <c r="FQ222" s="3">
        <v>36379</v>
      </c>
      <c r="FR222" s="4"/>
      <c r="FS222" s="5">
        <v>403.6</v>
      </c>
      <c r="FT222" s="4"/>
      <c r="FU222" s="3">
        <v>38358</v>
      </c>
      <c r="FV222" s="4"/>
      <c r="FW222" s="5">
        <v>4949997.21</v>
      </c>
      <c r="FX222" s="4"/>
      <c r="FY222" s="5">
        <v>108448.84</v>
      </c>
      <c r="FZ222" s="4"/>
      <c r="GA222" s="3">
        <v>0</v>
      </c>
      <c r="GB222" s="4"/>
      <c r="GC222" s="5">
        <v>4841548.37</v>
      </c>
      <c r="GD222" s="4"/>
      <c r="GE222" s="5">
        <v>1002371.05</v>
      </c>
      <c r="GF222" s="4"/>
      <c r="GG222" s="5">
        <v>1056023.01</v>
      </c>
      <c r="GH222" s="4"/>
      <c r="GI222" s="4"/>
      <c r="GJ222" s="4"/>
    </row>
    <row r="223" spans="1:192" ht="12.75">
      <c r="A223" s="2" t="s">
        <v>430</v>
      </c>
      <c r="B223" s="2" t="s">
        <v>431</v>
      </c>
      <c r="C223" s="3">
        <v>203</v>
      </c>
      <c r="D223" s="4"/>
      <c r="E223" s="5">
        <v>604.72</v>
      </c>
      <c r="F223" s="4"/>
      <c r="G223" s="31">
        <v>0.02</v>
      </c>
      <c r="H223" s="4"/>
      <c r="I223" s="5">
        <v>645.03</v>
      </c>
      <c r="J223" s="4"/>
      <c r="K223" s="5">
        <v>675.65</v>
      </c>
      <c r="L223" s="4"/>
      <c r="M223" s="3">
        <v>55262153</v>
      </c>
      <c r="N223" s="4"/>
      <c r="O223" s="24">
        <v>25</v>
      </c>
      <c r="P223" s="25"/>
      <c r="Q223" s="24">
        <v>25</v>
      </c>
      <c r="R223" s="25"/>
      <c r="S223" s="24">
        <v>0</v>
      </c>
      <c r="T223" s="25"/>
      <c r="U223" s="24">
        <v>0</v>
      </c>
      <c r="V223" s="25"/>
      <c r="W223" s="24">
        <v>10</v>
      </c>
      <c r="X223" s="25"/>
      <c r="Y223" s="24">
        <v>35</v>
      </c>
      <c r="Z223" s="25"/>
      <c r="AA223" s="3">
        <v>2118390</v>
      </c>
      <c r="AB223" s="4"/>
      <c r="AC223" s="5">
        <v>1655431.46</v>
      </c>
      <c r="AD223" s="3">
        <v>1916416</v>
      </c>
      <c r="AE223" s="5">
        <v>628216.29</v>
      </c>
      <c r="AF223" s="3">
        <v>128350</v>
      </c>
      <c r="AG223" s="5">
        <v>47019.7</v>
      </c>
      <c r="AH223" s="3">
        <v>45000</v>
      </c>
      <c r="AI223" s="3">
        <v>2512916</v>
      </c>
      <c r="AJ223" s="3">
        <v>2339444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72031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5">
        <v>4843583.45</v>
      </c>
      <c r="BB223" s="3">
        <v>4501241</v>
      </c>
      <c r="BC223" s="3">
        <v>0</v>
      </c>
      <c r="BD223" s="3">
        <v>0</v>
      </c>
      <c r="BE223" s="3">
        <v>27857</v>
      </c>
      <c r="BF223" s="3">
        <v>26871</v>
      </c>
      <c r="BG223" s="5">
        <v>7881.65</v>
      </c>
      <c r="BH223" s="3">
        <v>650</v>
      </c>
      <c r="BI223" s="3">
        <v>75</v>
      </c>
      <c r="BJ223" s="3">
        <v>0</v>
      </c>
      <c r="BK223" s="3">
        <v>0</v>
      </c>
      <c r="BL223" s="3">
        <v>0</v>
      </c>
      <c r="BM223" s="3">
        <v>0</v>
      </c>
      <c r="BN223" s="3">
        <v>0</v>
      </c>
      <c r="BO223" s="3">
        <v>137280</v>
      </c>
      <c r="BP223" s="3">
        <v>143840</v>
      </c>
      <c r="BQ223" s="3">
        <v>5431</v>
      </c>
      <c r="BR223" s="3">
        <v>4000</v>
      </c>
      <c r="BS223" s="3">
        <v>36563</v>
      </c>
      <c r="BT223" s="3">
        <v>33173</v>
      </c>
      <c r="BU223" s="5">
        <v>3255.1</v>
      </c>
      <c r="BV223" s="3">
        <v>0</v>
      </c>
      <c r="BW223" s="3">
        <v>0</v>
      </c>
      <c r="BX223" s="3">
        <v>0</v>
      </c>
      <c r="BY223" s="3">
        <v>0</v>
      </c>
      <c r="BZ223" s="3">
        <v>0</v>
      </c>
      <c r="CA223" s="3">
        <v>0</v>
      </c>
      <c r="CB223" s="3">
        <v>0</v>
      </c>
      <c r="CC223" s="5">
        <v>36389.11</v>
      </c>
      <c r="CD223" s="3">
        <v>19873</v>
      </c>
      <c r="CE223" s="5">
        <v>254731.86</v>
      </c>
      <c r="CF223" s="3">
        <v>228407</v>
      </c>
      <c r="CG223" s="5">
        <v>441048.19</v>
      </c>
      <c r="CH223" s="3">
        <v>272784</v>
      </c>
      <c r="CI223" s="3">
        <v>0</v>
      </c>
      <c r="CJ223" s="3">
        <v>0</v>
      </c>
      <c r="CK223" s="3">
        <v>0</v>
      </c>
      <c r="CL223" s="3">
        <v>0</v>
      </c>
      <c r="CM223" s="3">
        <v>0</v>
      </c>
      <c r="CN223" s="3">
        <v>0</v>
      </c>
      <c r="CO223" s="3">
        <v>0</v>
      </c>
      <c r="CP223" s="3">
        <v>0</v>
      </c>
      <c r="CQ223" s="3">
        <v>0</v>
      </c>
      <c r="CR223" s="3">
        <v>0</v>
      </c>
      <c r="CS223" s="3">
        <v>0</v>
      </c>
      <c r="CT223" s="3">
        <v>0</v>
      </c>
      <c r="CU223" s="3">
        <v>0</v>
      </c>
      <c r="CV223" s="3">
        <v>0</v>
      </c>
      <c r="CW223" s="5">
        <v>5539363.5</v>
      </c>
      <c r="CX223" s="3">
        <v>5002432</v>
      </c>
      <c r="CY223" s="5">
        <v>2673118.98</v>
      </c>
      <c r="CZ223" s="3">
        <v>2359803</v>
      </c>
      <c r="DA223" s="5">
        <v>441689.99</v>
      </c>
      <c r="DB223" s="3">
        <v>419648</v>
      </c>
      <c r="DC223" s="5">
        <v>178326.34</v>
      </c>
      <c r="DD223" s="3">
        <v>227203</v>
      </c>
      <c r="DE223" s="3">
        <v>0</v>
      </c>
      <c r="DF223" s="3">
        <v>0</v>
      </c>
      <c r="DG223" s="5">
        <v>168685.31</v>
      </c>
      <c r="DH223" s="3">
        <v>106906</v>
      </c>
      <c r="DI223" s="3">
        <v>0</v>
      </c>
      <c r="DJ223" s="3">
        <v>2000</v>
      </c>
      <c r="DK223" s="5">
        <v>3461820.62</v>
      </c>
      <c r="DL223" s="3">
        <v>3115560</v>
      </c>
      <c r="DM223" s="5">
        <v>178915.96</v>
      </c>
      <c r="DN223" s="3">
        <v>190541</v>
      </c>
      <c r="DO223" s="5">
        <v>87893.38</v>
      </c>
      <c r="DP223" s="3">
        <v>114158</v>
      </c>
      <c r="DQ223" s="5">
        <v>515417.14</v>
      </c>
      <c r="DR223" s="3">
        <v>514534</v>
      </c>
      <c r="DS223" s="5">
        <v>374591.7</v>
      </c>
      <c r="DT223" s="3">
        <v>340197</v>
      </c>
      <c r="DU223" s="5">
        <v>1609.68</v>
      </c>
      <c r="DV223" s="3">
        <v>0</v>
      </c>
      <c r="DW223" s="5">
        <v>1158427.86</v>
      </c>
      <c r="DX223" s="3">
        <v>1159430</v>
      </c>
      <c r="DY223" s="5">
        <v>109874.42</v>
      </c>
      <c r="DZ223" s="3">
        <v>113387</v>
      </c>
      <c r="EA223" s="5">
        <v>376704.94</v>
      </c>
      <c r="EB223" s="3">
        <v>381608</v>
      </c>
      <c r="EC223" s="5">
        <v>210226.04</v>
      </c>
      <c r="ED223" s="3">
        <v>245320</v>
      </c>
      <c r="EE223" s="5">
        <v>696805.4</v>
      </c>
      <c r="EF223" s="3">
        <v>740315</v>
      </c>
      <c r="EG223" s="5">
        <v>294713.21</v>
      </c>
      <c r="EH223" s="3">
        <v>0</v>
      </c>
      <c r="EI223" s="3">
        <v>0</v>
      </c>
      <c r="EJ223" s="3">
        <v>0</v>
      </c>
      <c r="EK223" s="3">
        <v>0</v>
      </c>
      <c r="EL223" s="3">
        <v>0</v>
      </c>
      <c r="EM223" s="3">
        <v>0</v>
      </c>
      <c r="EN223" s="3">
        <v>0</v>
      </c>
      <c r="EO223" s="5">
        <v>294713.21</v>
      </c>
      <c r="EP223" s="3">
        <v>0</v>
      </c>
      <c r="EQ223" s="5">
        <v>48406.14</v>
      </c>
      <c r="ER223" s="3">
        <v>0</v>
      </c>
      <c r="ES223" s="5">
        <v>162955.1</v>
      </c>
      <c r="ET223" s="3">
        <v>164337</v>
      </c>
      <c r="EU223" s="3">
        <v>0</v>
      </c>
      <c r="EV223" s="3">
        <v>0</v>
      </c>
      <c r="EW223" s="3">
        <v>0</v>
      </c>
      <c r="EX223" s="3">
        <v>0</v>
      </c>
      <c r="EY223" s="3">
        <v>0</v>
      </c>
      <c r="EZ223" s="3">
        <v>0</v>
      </c>
      <c r="FA223" s="5">
        <v>5823128.33</v>
      </c>
      <c r="FB223" s="3">
        <v>5179642</v>
      </c>
      <c r="FC223" s="5">
        <v>196437.46</v>
      </c>
      <c r="FD223" s="3">
        <v>84819</v>
      </c>
      <c r="FE223" s="5">
        <v>162955.1</v>
      </c>
      <c r="FF223" s="3">
        <v>164337</v>
      </c>
      <c r="FG223" s="5">
        <v>5463735.77</v>
      </c>
      <c r="FH223" s="3">
        <v>4930486</v>
      </c>
      <c r="FI223" s="5">
        <v>605067.12</v>
      </c>
      <c r="FJ223" s="4"/>
      <c r="FK223" s="5">
        <v>4858668.65</v>
      </c>
      <c r="FL223" s="4"/>
      <c r="FM223" s="3">
        <v>8034</v>
      </c>
      <c r="FN223" s="4"/>
      <c r="FO223" s="5">
        <v>48.71</v>
      </c>
      <c r="FP223" s="4"/>
      <c r="FQ223" s="3">
        <v>41697</v>
      </c>
      <c r="FR223" s="4"/>
      <c r="FS223" s="5">
        <v>54.95</v>
      </c>
      <c r="FT223" s="4"/>
      <c r="FU223" s="3">
        <v>43068</v>
      </c>
      <c r="FV223" s="4"/>
      <c r="FW223" s="5">
        <v>1155875.46</v>
      </c>
      <c r="FX223" s="4"/>
      <c r="FY223" s="5">
        <v>18682.93</v>
      </c>
      <c r="FZ223" s="4"/>
      <c r="GA223" s="3">
        <v>0</v>
      </c>
      <c r="GB223" s="4"/>
      <c r="GC223" s="5">
        <v>1137192.53</v>
      </c>
      <c r="GD223" s="4"/>
      <c r="GE223" s="5">
        <v>187969.81</v>
      </c>
      <c r="GF223" s="4"/>
      <c r="GG223" s="3">
        <v>0</v>
      </c>
      <c r="GH223" s="4"/>
      <c r="GI223" s="4"/>
      <c r="GJ223" s="4"/>
    </row>
    <row r="224" spans="1:192" ht="12.75">
      <c r="A224" s="2" t="s">
        <v>432</v>
      </c>
      <c r="B224" s="2" t="s">
        <v>433</v>
      </c>
      <c r="C224" s="3">
        <v>53</v>
      </c>
      <c r="D224" s="4"/>
      <c r="E224" s="5">
        <v>505.93</v>
      </c>
      <c r="F224" s="4"/>
      <c r="G224" s="31">
        <v>-0.01</v>
      </c>
      <c r="H224" s="4"/>
      <c r="I224" s="5">
        <v>523.75</v>
      </c>
      <c r="J224" s="4"/>
      <c r="K224" s="5">
        <v>544.47</v>
      </c>
      <c r="L224" s="4"/>
      <c r="M224" s="3">
        <v>27100847</v>
      </c>
      <c r="N224" s="4"/>
      <c r="O224" s="24">
        <v>25</v>
      </c>
      <c r="P224" s="25"/>
      <c r="Q224" s="24">
        <v>25</v>
      </c>
      <c r="R224" s="25"/>
      <c r="S224" s="24">
        <v>0</v>
      </c>
      <c r="T224" s="25"/>
      <c r="U224" s="24">
        <v>0</v>
      </c>
      <c r="V224" s="25"/>
      <c r="W224" s="24">
        <v>12</v>
      </c>
      <c r="X224" s="25"/>
      <c r="Y224" s="24">
        <v>37</v>
      </c>
      <c r="Z224" s="25"/>
      <c r="AA224" s="3">
        <v>2277207</v>
      </c>
      <c r="AB224" s="4"/>
      <c r="AC224" s="5">
        <v>937952.84</v>
      </c>
      <c r="AD224" s="3">
        <v>896744</v>
      </c>
      <c r="AE224" s="5">
        <v>307498.44</v>
      </c>
      <c r="AF224" s="3">
        <v>99000</v>
      </c>
      <c r="AG224" s="5">
        <v>37890.64</v>
      </c>
      <c r="AH224" s="3">
        <v>40000</v>
      </c>
      <c r="AI224" s="3">
        <v>2467829</v>
      </c>
      <c r="AJ224" s="3">
        <v>2345224</v>
      </c>
      <c r="AK224" s="3">
        <v>0</v>
      </c>
      <c r="AL224" s="3">
        <v>27036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41062</v>
      </c>
      <c r="AS224" s="3">
        <v>0</v>
      </c>
      <c r="AT224" s="3">
        <v>0</v>
      </c>
      <c r="AU224" s="3">
        <v>0</v>
      </c>
      <c r="AV224" s="3">
        <v>0</v>
      </c>
      <c r="AW224" s="3">
        <v>16033</v>
      </c>
      <c r="AX224" s="3">
        <v>14252</v>
      </c>
      <c r="AY224" s="3">
        <v>0</v>
      </c>
      <c r="AZ224" s="3">
        <v>0</v>
      </c>
      <c r="BA224" s="5">
        <v>3767203.92</v>
      </c>
      <c r="BB224" s="3">
        <v>3463318</v>
      </c>
      <c r="BC224" s="3">
        <v>0</v>
      </c>
      <c r="BD224" s="3">
        <v>0</v>
      </c>
      <c r="BE224" s="3">
        <v>22448</v>
      </c>
      <c r="BF224" s="3">
        <v>21899</v>
      </c>
      <c r="BG224" s="5">
        <v>7549.31</v>
      </c>
      <c r="BH224" s="3">
        <v>0</v>
      </c>
      <c r="BI224" s="3">
        <v>0</v>
      </c>
      <c r="BJ224" s="3">
        <v>0</v>
      </c>
      <c r="BK224" s="3">
        <v>3218</v>
      </c>
      <c r="BL224" s="3">
        <v>3738</v>
      </c>
      <c r="BM224" s="3">
        <v>0</v>
      </c>
      <c r="BN224" s="3">
        <v>0</v>
      </c>
      <c r="BO224" s="3">
        <v>113280</v>
      </c>
      <c r="BP224" s="3">
        <v>123008</v>
      </c>
      <c r="BQ224" s="3">
        <v>3957</v>
      </c>
      <c r="BR224" s="3">
        <v>0</v>
      </c>
      <c r="BS224" s="3">
        <v>8938</v>
      </c>
      <c r="BT224" s="3">
        <v>0</v>
      </c>
      <c r="BU224" s="3">
        <v>0</v>
      </c>
      <c r="BV224" s="3">
        <v>0</v>
      </c>
      <c r="BW224" s="3">
        <v>0</v>
      </c>
      <c r="BX224" s="3">
        <v>0</v>
      </c>
      <c r="BY224" s="3">
        <v>0</v>
      </c>
      <c r="BZ224" s="3">
        <v>0</v>
      </c>
      <c r="CA224" s="3">
        <v>0</v>
      </c>
      <c r="CB224" s="3">
        <v>0</v>
      </c>
      <c r="CC224" s="3">
        <v>65404</v>
      </c>
      <c r="CD224" s="3">
        <v>53047</v>
      </c>
      <c r="CE224" s="5">
        <v>224794.31</v>
      </c>
      <c r="CF224" s="3">
        <v>201692</v>
      </c>
      <c r="CG224" s="5">
        <v>393332.15</v>
      </c>
      <c r="CH224" s="3">
        <v>416958</v>
      </c>
      <c r="CI224" s="3">
        <v>0</v>
      </c>
      <c r="CJ224" s="3">
        <v>0</v>
      </c>
      <c r="CK224" s="3">
        <v>0</v>
      </c>
      <c r="CL224" s="3">
        <v>0</v>
      </c>
      <c r="CM224" s="3">
        <v>0</v>
      </c>
      <c r="CN224" s="3">
        <v>0</v>
      </c>
      <c r="CO224" s="3">
        <v>0</v>
      </c>
      <c r="CP224" s="3">
        <v>0</v>
      </c>
      <c r="CQ224" s="3">
        <v>0</v>
      </c>
      <c r="CR224" s="3">
        <v>0</v>
      </c>
      <c r="CS224" s="3">
        <v>0</v>
      </c>
      <c r="CT224" s="3">
        <v>0</v>
      </c>
      <c r="CU224" s="3">
        <v>0</v>
      </c>
      <c r="CV224" s="3">
        <v>0</v>
      </c>
      <c r="CW224" s="5">
        <v>4385330.38</v>
      </c>
      <c r="CX224" s="3">
        <v>4081968</v>
      </c>
      <c r="CY224" s="5">
        <v>1887958.48</v>
      </c>
      <c r="CZ224" s="3">
        <v>1775611</v>
      </c>
      <c r="DA224" s="5">
        <v>330851.58</v>
      </c>
      <c r="DB224" s="3">
        <v>304575</v>
      </c>
      <c r="DC224" s="5">
        <v>98514.46</v>
      </c>
      <c r="DD224" s="3">
        <v>104674</v>
      </c>
      <c r="DE224" s="3">
        <v>0</v>
      </c>
      <c r="DF224" s="3">
        <v>0</v>
      </c>
      <c r="DG224" s="5">
        <v>122131.32</v>
      </c>
      <c r="DH224" s="3">
        <v>108990</v>
      </c>
      <c r="DI224" s="5">
        <v>114135.29</v>
      </c>
      <c r="DJ224" s="3">
        <v>116422</v>
      </c>
      <c r="DK224" s="5">
        <v>2553591.13</v>
      </c>
      <c r="DL224" s="3">
        <v>2410272</v>
      </c>
      <c r="DM224" s="5">
        <v>154743.14</v>
      </c>
      <c r="DN224" s="3">
        <v>154518</v>
      </c>
      <c r="DO224" s="5">
        <v>131276.63</v>
      </c>
      <c r="DP224" s="3">
        <v>146676</v>
      </c>
      <c r="DQ224" s="5">
        <v>430509.13</v>
      </c>
      <c r="DR224" s="3">
        <v>408006</v>
      </c>
      <c r="DS224" s="5">
        <v>98953.66</v>
      </c>
      <c r="DT224" s="3">
        <v>122952</v>
      </c>
      <c r="DU224" s="3">
        <v>0</v>
      </c>
      <c r="DV224" s="3">
        <v>0</v>
      </c>
      <c r="DW224" s="5">
        <v>815482.56</v>
      </c>
      <c r="DX224" s="3">
        <v>832152</v>
      </c>
      <c r="DY224" s="5">
        <v>203787.34</v>
      </c>
      <c r="DZ224" s="3">
        <v>217880</v>
      </c>
      <c r="EA224" s="5">
        <v>316613.12</v>
      </c>
      <c r="EB224" s="3">
        <v>365009</v>
      </c>
      <c r="EC224" s="5">
        <v>201693.55</v>
      </c>
      <c r="ED224" s="3">
        <v>210538</v>
      </c>
      <c r="EE224" s="5">
        <v>722094.01</v>
      </c>
      <c r="EF224" s="3">
        <v>793427</v>
      </c>
      <c r="EG224" s="5">
        <v>176352.19</v>
      </c>
      <c r="EH224" s="3">
        <v>166000</v>
      </c>
      <c r="EI224" s="3">
        <v>0</v>
      </c>
      <c r="EJ224" s="3">
        <v>0</v>
      </c>
      <c r="EK224" s="3">
        <v>0</v>
      </c>
      <c r="EL224" s="3">
        <v>200</v>
      </c>
      <c r="EM224" s="3">
        <v>0</v>
      </c>
      <c r="EN224" s="3">
        <v>0</v>
      </c>
      <c r="EO224" s="5">
        <v>176352.19</v>
      </c>
      <c r="EP224" s="3">
        <v>166200</v>
      </c>
      <c r="EQ224" s="3">
        <v>87510</v>
      </c>
      <c r="ER224" s="3">
        <v>28479</v>
      </c>
      <c r="ES224" s="5">
        <v>221138.27</v>
      </c>
      <c r="ET224" s="3">
        <v>211958</v>
      </c>
      <c r="EU224" s="5">
        <v>22241.87</v>
      </c>
      <c r="EV224" s="3">
        <v>0</v>
      </c>
      <c r="EW224" s="3">
        <v>0</v>
      </c>
      <c r="EX224" s="3">
        <v>0</v>
      </c>
      <c r="EY224" s="3">
        <v>0</v>
      </c>
      <c r="EZ224" s="3">
        <v>0</v>
      </c>
      <c r="FA224" s="5">
        <v>4598410.03</v>
      </c>
      <c r="FB224" s="3">
        <v>4442488</v>
      </c>
      <c r="FC224" s="5">
        <v>125599.7</v>
      </c>
      <c r="FD224" s="3">
        <v>67979</v>
      </c>
      <c r="FE224" s="5">
        <v>221138.27</v>
      </c>
      <c r="FF224" s="3">
        <v>211958</v>
      </c>
      <c r="FG224" s="5">
        <v>4251672.06</v>
      </c>
      <c r="FH224" s="3">
        <v>4162551</v>
      </c>
      <c r="FI224" s="5">
        <v>381128.31</v>
      </c>
      <c r="FJ224" s="4"/>
      <c r="FK224" s="5">
        <v>3870543.75</v>
      </c>
      <c r="FL224" s="4"/>
      <c r="FM224" s="3">
        <v>7650</v>
      </c>
      <c r="FN224" s="4"/>
      <c r="FO224" s="5">
        <v>44.59</v>
      </c>
      <c r="FP224" s="4"/>
      <c r="FQ224" s="3">
        <v>36959</v>
      </c>
      <c r="FR224" s="4"/>
      <c r="FS224" s="5">
        <v>50.25</v>
      </c>
      <c r="FT224" s="4"/>
      <c r="FU224" s="3">
        <v>39058</v>
      </c>
      <c r="FV224" s="4"/>
      <c r="FW224" s="5">
        <v>810049.18</v>
      </c>
      <c r="FX224" s="4"/>
      <c r="FY224" s="5">
        <v>22297.66</v>
      </c>
      <c r="FZ224" s="4"/>
      <c r="GA224" s="3">
        <v>0</v>
      </c>
      <c r="GB224" s="4"/>
      <c r="GC224" s="5">
        <v>787751.52</v>
      </c>
      <c r="GD224" s="4"/>
      <c r="GE224" s="3">
        <v>0</v>
      </c>
      <c r="GF224" s="4"/>
      <c r="GG224" s="5">
        <v>7873.18</v>
      </c>
      <c r="GH224" s="4"/>
      <c r="GI224" s="4"/>
      <c r="GJ224" s="4"/>
    </row>
    <row r="225" spans="1:192" ht="12.75">
      <c r="A225" s="2" t="s">
        <v>434</v>
      </c>
      <c r="B225" s="2" t="s">
        <v>435</v>
      </c>
      <c r="C225" s="3">
        <v>47</v>
      </c>
      <c r="D225" s="4"/>
      <c r="E225" s="5">
        <v>707.34</v>
      </c>
      <c r="F225" s="4"/>
      <c r="G225" s="31">
        <v>0.09</v>
      </c>
      <c r="H225" s="4"/>
      <c r="I225" s="5">
        <v>740.04</v>
      </c>
      <c r="J225" s="4"/>
      <c r="K225" s="5">
        <v>737.89</v>
      </c>
      <c r="L225" s="4"/>
      <c r="M225" s="3">
        <v>45999226</v>
      </c>
      <c r="N225" s="4"/>
      <c r="O225" s="24">
        <v>25</v>
      </c>
      <c r="P225" s="25"/>
      <c r="Q225" s="24">
        <v>25</v>
      </c>
      <c r="R225" s="25"/>
      <c r="S225" s="24">
        <v>0</v>
      </c>
      <c r="T225" s="25"/>
      <c r="U225" s="24">
        <v>0</v>
      </c>
      <c r="V225" s="25"/>
      <c r="W225" s="24">
        <v>7.8</v>
      </c>
      <c r="X225" s="25"/>
      <c r="Y225" s="24">
        <v>32.8</v>
      </c>
      <c r="Z225" s="25"/>
      <c r="AA225" s="3">
        <v>1840000</v>
      </c>
      <c r="AB225" s="4"/>
      <c r="AC225" s="5">
        <v>1431751.91</v>
      </c>
      <c r="AD225" s="3">
        <v>1346992</v>
      </c>
      <c r="AE225" s="5">
        <v>401224.53</v>
      </c>
      <c r="AF225" s="3">
        <v>173000</v>
      </c>
      <c r="AG225" s="5">
        <v>51351.1</v>
      </c>
      <c r="AH225" s="3">
        <v>50000</v>
      </c>
      <c r="AI225" s="3">
        <v>3067503</v>
      </c>
      <c r="AJ225" s="3">
        <v>3090121</v>
      </c>
      <c r="AK225" s="3">
        <v>0</v>
      </c>
      <c r="AL225" s="3">
        <v>37875</v>
      </c>
      <c r="AM225" s="3">
        <v>0</v>
      </c>
      <c r="AN225" s="3">
        <v>0</v>
      </c>
      <c r="AO225" s="3">
        <v>19008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5">
        <v>4970838.54</v>
      </c>
      <c r="BB225" s="3">
        <v>4697988</v>
      </c>
      <c r="BC225" s="3">
        <v>0</v>
      </c>
      <c r="BD225" s="3">
        <v>0</v>
      </c>
      <c r="BE225" s="3">
        <v>30423</v>
      </c>
      <c r="BF225" s="3">
        <v>30678</v>
      </c>
      <c r="BG225" s="5">
        <v>744.45</v>
      </c>
      <c r="BH225" s="3">
        <v>0</v>
      </c>
      <c r="BI225" s="3">
        <v>425</v>
      </c>
      <c r="BJ225" s="3">
        <v>0</v>
      </c>
      <c r="BK225" s="3">
        <v>0</v>
      </c>
      <c r="BL225" s="3">
        <v>0</v>
      </c>
      <c r="BM225" s="3">
        <v>390</v>
      </c>
      <c r="BN225" s="3">
        <v>0</v>
      </c>
      <c r="BO225" s="3">
        <v>84960</v>
      </c>
      <c r="BP225" s="3">
        <v>98704</v>
      </c>
      <c r="BQ225" s="3">
        <v>147367</v>
      </c>
      <c r="BR225" s="3">
        <v>0</v>
      </c>
      <c r="BS225" s="3">
        <v>27625</v>
      </c>
      <c r="BT225" s="3">
        <v>0</v>
      </c>
      <c r="BU225" s="3">
        <v>0</v>
      </c>
      <c r="BV225" s="3">
        <v>0</v>
      </c>
      <c r="BW225" s="3">
        <v>0</v>
      </c>
      <c r="BX225" s="3">
        <v>0</v>
      </c>
      <c r="BY225" s="3">
        <v>0</v>
      </c>
      <c r="BZ225" s="3">
        <v>0</v>
      </c>
      <c r="CA225" s="3">
        <v>0</v>
      </c>
      <c r="CB225" s="3">
        <v>0</v>
      </c>
      <c r="CC225" s="5">
        <v>132610.42</v>
      </c>
      <c r="CD225" s="3">
        <v>54430</v>
      </c>
      <c r="CE225" s="5">
        <v>424544.87</v>
      </c>
      <c r="CF225" s="3">
        <v>183812</v>
      </c>
      <c r="CG225" s="5">
        <v>354411.18</v>
      </c>
      <c r="CH225" s="3">
        <v>315591</v>
      </c>
      <c r="CI225" s="3">
        <v>0</v>
      </c>
      <c r="CJ225" s="3">
        <v>0</v>
      </c>
      <c r="CK225" s="3">
        <v>0</v>
      </c>
      <c r="CL225" s="3">
        <v>0</v>
      </c>
      <c r="CM225" s="3">
        <v>0</v>
      </c>
      <c r="CN225" s="3">
        <v>0</v>
      </c>
      <c r="CO225" s="3">
        <v>0</v>
      </c>
      <c r="CP225" s="3">
        <v>0</v>
      </c>
      <c r="CQ225" s="3">
        <v>0</v>
      </c>
      <c r="CR225" s="3">
        <v>0</v>
      </c>
      <c r="CS225" s="3">
        <v>0</v>
      </c>
      <c r="CT225" s="3">
        <v>0</v>
      </c>
      <c r="CU225" s="3">
        <v>0</v>
      </c>
      <c r="CV225" s="3">
        <v>0</v>
      </c>
      <c r="CW225" s="5">
        <v>5749794.59</v>
      </c>
      <c r="CX225" s="3">
        <v>5197391</v>
      </c>
      <c r="CY225" s="5">
        <v>2795814.33</v>
      </c>
      <c r="CZ225" s="3">
        <v>2685272</v>
      </c>
      <c r="DA225" s="5">
        <v>332818.55</v>
      </c>
      <c r="DB225" s="3">
        <v>351113</v>
      </c>
      <c r="DC225" s="5">
        <v>155702.54</v>
      </c>
      <c r="DD225" s="3">
        <v>164778</v>
      </c>
      <c r="DE225" s="3">
        <v>0</v>
      </c>
      <c r="DF225" s="3">
        <v>0</v>
      </c>
      <c r="DG225" s="5">
        <v>63540.88</v>
      </c>
      <c r="DH225" s="3">
        <v>55754</v>
      </c>
      <c r="DI225" s="5">
        <v>33113.29</v>
      </c>
      <c r="DJ225" s="3">
        <v>40424</v>
      </c>
      <c r="DK225" s="5">
        <v>3380989.59</v>
      </c>
      <c r="DL225" s="3">
        <v>3297341</v>
      </c>
      <c r="DM225" s="5">
        <v>208386.65</v>
      </c>
      <c r="DN225" s="3">
        <v>220986</v>
      </c>
      <c r="DO225" s="5">
        <v>84412.25</v>
      </c>
      <c r="DP225" s="3">
        <v>125655</v>
      </c>
      <c r="DQ225" s="5">
        <v>552552.72</v>
      </c>
      <c r="DR225" s="3">
        <v>497004</v>
      </c>
      <c r="DS225" s="5">
        <v>116307.67</v>
      </c>
      <c r="DT225" s="3">
        <v>169492</v>
      </c>
      <c r="DU225" s="5">
        <v>5214.45</v>
      </c>
      <c r="DV225" s="3">
        <v>0</v>
      </c>
      <c r="DW225" s="5">
        <v>966873.74</v>
      </c>
      <c r="DX225" s="3">
        <v>1013137</v>
      </c>
      <c r="DY225" s="5">
        <v>241651.18</v>
      </c>
      <c r="DZ225" s="3">
        <v>330084</v>
      </c>
      <c r="EA225" s="5">
        <v>141479.35</v>
      </c>
      <c r="EB225" s="3">
        <v>189693</v>
      </c>
      <c r="EC225" s="5">
        <v>222528.98</v>
      </c>
      <c r="ED225" s="3">
        <v>225392</v>
      </c>
      <c r="EE225" s="5">
        <v>605659.51</v>
      </c>
      <c r="EF225" s="3">
        <v>745169</v>
      </c>
      <c r="EG225" s="5">
        <v>219141.95</v>
      </c>
      <c r="EH225" s="3">
        <v>358960</v>
      </c>
      <c r="EI225" s="3">
        <v>0</v>
      </c>
      <c r="EJ225" s="3">
        <v>0</v>
      </c>
      <c r="EK225" s="3">
        <v>0</v>
      </c>
      <c r="EL225" s="3">
        <v>1000</v>
      </c>
      <c r="EM225" s="3">
        <v>0</v>
      </c>
      <c r="EN225" s="3">
        <v>0</v>
      </c>
      <c r="EO225" s="5">
        <v>219141.95</v>
      </c>
      <c r="EP225" s="3">
        <v>359960</v>
      </c>
      <c r="EQ225" s="5">
        <v>238916.57</v>
      </c>
      <c r="ER225" s="3">
        <v>248250</v>
      </c>
      <c r="ES225" s="5">
        <v>221255.5</v>
      </c>
      <c r="ET225" s="3">
        <v>222000</v>
      </c>
      <c r="EU225" s="5">
        <v>13505.2</v>
      </c>
      <c r="EV225" s="3">
        <v>0</v>
      </c>
      <c r="EW225" s="3">
        <v>0</v>
      </c>
      <c r="EX225" s="3">
        <v>0</v>
      </c>
      <c r="EY225" s="3">
        <v>0</v>
      </c>
      <c r="EZ225" s="3">
        <v>0</v>
      </c>
      <c r="FA225" s="5">
        <v>5646342.06</v>
      </c>
      <c r="FB225" s="3">
        <v>5885857</v>
      </c>
      <c r="FC225" s="5">
        <v>337032.73</v>
      </c>
      <c r="FD225" s="3">
        <v>337115</v>
      </c>
      <c r="FE225" s="5">
        <v>221255.5</v>
      </c>
      <c r="FF225" s="3">
        <v>222000</v>
      </c>
      <c r="FG225" s="5">
        <v>5088053.83</v>
      </c>
      <c r="FH225" s="3">
        <v>5326742</v>
      </c>
      <c r="FI225" s="5">
        <v>451051.18</v>
      </c>
      <c r="FJ225" s="4"/>
      <c r="FK225" s="5">
        <v>4637002.65</v>
      </c>
      <c r="FL225" s="4"/>
      <c r="FM225" s="3">
        <v>6555</v>
      </c>
      <c r="FN225" s="4"/>
      <c r="FO225" s="5">
        <v>55.4</v>
      </c>
      <c r="FP225" s="4"/>
      <c r="FQ225" s="3">
        <v>38504</v>
      </c>
      <c r="FR225" s="4"/>
      <c r="FS225" s="5">
        <v>58.84</v>
      </c>
      <c r="FT225" s="4"/>
      <c r="FU225" s="3">
        <v>40897</v>
      </c>
      <c r="FV225" s="4"/>
      <c r="FW225" s="5">
        <v>1596563.73</v>
      </c>
      <c r="FX225" s="4"/>
      <c r="FY225" s="3">
        <v>1750</v>
      </c>
      <c r="FZ225" s="4"/>
      <c r="GA225" s="3">
        <v>0</v>
      </c>
      <c r="GB225" s="4"/>
      <c r="GC225" s="5">
        <v>1594813.73</v>
      </c>
      <c r="GD225" s="4"/>
      <c r="GE225" s="3">
        <v>0</v>
      </c>
      <c r="GF225" s="4"/>
      <c r="GG225" s="5">
        <v>202710.27</v>
      </c>
      <c r="GH225" s="4"/>
      <c r="GI225" s="4"/>
      <c r="GJ225" s="4"/>
    </row>
    <row r="226" spans="1:192" ht="12.75">
      <c r="A226" s="2" t="s">
        <v>436</v>
      </c>
      <c r="B226" s="2" t="s">
        <v>437</v>
      </c>
      <c r="C226" s="3">
        <v>246</v>
      </c>
      <c r="D226" s="4"/>
      <c r="E226" s="5">
        <v>812.17</v>
      </c>
      <c r="F226" s="4"/>
      <c r="G226" s="31">
        <v>-0.09</v>
      </c>
      <c r="H226" s="4"/>
      <c r="I226" s="5">
        <v>857.84</v>
      </c>
      <c r="J226" s="4"/>
      <c r="K226" s="5">
        <v>822.29</v>
      </c>
      <c r="L226" s="4"/>
      <c r="M226" s="3">
        <v>62624505</v>
      </c>
      <c r="N226" s="4"/>
      <c r="O226" s="24">
        <v>25</v>
      </c>
      <c r="P226" s="25"/>
      <c r="Q226" s="24">
        <v>25</v>
      </c>
      <c r="R226" s="25"/>
      <c r="S226" s="24">
        <v>0</v>
      </c>
      <c r="T226" s="25"/>
      <c r="U226" s="24">
        <v>0</v>
      </c>
      <c r="V226" s="25"/>
      <c r="W226" s="24">
        <v>16</v>
      </c>
      <c r="X226" s="25"/>
      <c r="Y226" s="24">
        <v>41</v>
      </c>
      <c r="Z226" s="25"/>
      <c r="AA226" s="3">
        <v>4015000</v>
      </c>
      <c r="AB226" s="4"/>
      <c r="AC226" s="5">
        <v>2247930.44</v>
      </c>
      <c r="AD226" s="3">
        <v>2280700</v>
      </c>
      <c r="AE226" s="5">
        <v>519826.28</v>
      </c>
      <c r="AF226" s="3">
        <v>298350</v>
      </c>
      <c r="AG226" s="5">
        <v>32413.69</v>
      </c>
      <c r="AH226" s="3">
        <v>30000</v>
      </c>
      <c r="AI226" s="3">
        <v>3205506</v>
      </c>
      <c r="AJ226" s="3">
        <v>3346479</v>
      </c>
      <c r="AK226" s="3">
        <v>0</v>
      </c>
      <c r="AL226" s="3">
        <v>43829</v>
      </c>
      <c r="AM226" s="3">
        <v>0</v>
      </c>
      <c r="AN226" s="3">
        <v>0</v>
      </c>
      <c r="AO226" s="3">
        <v>218376</v>
      </c>
      <c r="AP226" s="3">
        <v>0</v>
      </c>
      <c r="AQ226" s="3">
        <v>44117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40227</v>
      </c>
      <c r="AX226" s="3">
        <v>35757</v>
      </c>
      <c r="AY226" s="3">
        <v>350</v>
      </c>
      <c r="AZ226" s="3">
        <v>350</v>
      </c>
      <c r="BA226" s="5">
        <v>6308746.41</v>
      </c>
      <c r="BB226" s="3">
        <v>6035465</v>
      </c>
      <c r="BC226" s="3">
        <v>0</v>
      </c>
      <c r="BD226" s="3">
        <v>0</v>
      </c>
      <c r="BE226" s="3">
        <v>33903</v>
      </c>
      <c r="BF226" s="3">
        <v>35502</v>
      </c>
      <c r="BG226" s="5">
        <v>8295.8</v>
      </c>
      <c r="BH226" s="3">
        <v>3470</v>
      </c>
      <c r="BI226" s="3">
        <v>150</v>
      </c>
      <c r="BJ226" s="3">
        <v>0</v>
      </c>
      <c r="BK226" s="3">
        <v>4843</v>
      </c>
      <c r="BL226" s="3">
        <v>13530</v>
      </c>
      <c r="BM226" s="3">
        <v>3315</v>
      </c>
      <c r="BN226" s="3">
        <v>0</v>
      </c>
      <c r="BO226" s="3">
        <v>169440</v>
      </c>
      <c r="BP226" s="3">
        <v>198896</v>
      </c>
      <c r="BQ226" s="3">
        <v>42183</v>
      </c>
      <c r="BR226" s="3">
        <v>0</v>
      </c>
      <c r="BS226" s="3">
        <v>37375</v>
      </c>
      <c r="BT226" s="3">
        <v>37375</v>
      </c>
      <c r="BU226" s="5">
        <v>2992.55</v>
      </c>
      <c r="BV226" s="3">
        <v>2900</v>
      </c>
      <c r="BW226" s="3">
        <v>0</v>
      </c>
      <c r="BX226" s="3">
        <v>0</v>
      </c>
      <c r="BY226" s="3">
        <v>175142</v>
      </c>
      <c r="BZ226" s="3">
        <v>185200</v>
      </c>
      <c r="CA226" s="3">
        <v>0</v>
      </c>
      <c r="CB226" s="3">
        <v>0</v>
      </c>
      <c r="CC226" s="5">
        <v>116821.48</v>
      </c>
      <c r="CD226" s="3">
        <v>43007</v>
      </c>
      <c r="CE226" s="5">
        <v>594460.83</v>
      </c>
      <c r="CF226" s="3">
        <v>519880</v>
      </c>
      <c r="CG226" s="5">
        <v>576512.39</v>
      </c>
      <c r="CH226" s="3">
        <v>548150</v>
      </c>
      <c r="CI226" s="3">
        <v>0</v>
      </c>
      <c r="CJ226" s="3">
        <v>0</v>
      </c>
      <c r="CK226" s="3">
        <v>0</v>
      </c>
      <c r="CL226" s="3">
        <v>0</v>
      </c>
      <c r="CM226" s="3">
        <v>0</v>
      </c>
      <c r="CN226" s="3">
        <v>0</v>
      </c>
      <c r="CO226" s="5">
        <v>5887.16</v>
      </c>
      <c r="CP226" s="3">
        <v>0</v>
      </c>
      <c r="CQ226" s="3">
        <v>0</v>
      </c>
      <c r="CR226" s="3">
        <v>0</v>
      </c>
      <c r="CS226" s="3">
        <v>0</v>
      </c>
      <c r="CT226" s="3">
        <v>0</v>
      </c>
      <c r="CU226" s="5">
        <v>5887.16</v>
      </c>
      <c r="CV226" s="3">
        <v>0</v>
      </c>
      <c r="CW226" s="5">
        <v>7485606.79</v>
      </c>
      <c r="CX226" s="3">
        <v>7103495</v>
      </c>
      <c r="CY226" s="5">
        <v>2967948.26</v>
      </c>
      <c r="CZ226" s="3">
        <v>2788561</v>
      </c>
      <c r="DA226" s="5">
        <v>411077.33</v>
      </c>
      <c r="DB226" s="3">
        <v>413182</v>
      </c>
      <c r="DC226" s="5">
        <v>288335.7</v>
      </c>
      <c r="DD226" s="3">
        <v>290981</v>
      </c>
      <c r="DE226" s="3">
        <v>0</v>
      </c>
      <c r="DF226" s="3">
        <v>0</v>
      </c>
      <c r="DG226" s="5">
        <v>256243.93</v>
      </c>
      <c r="DH226" s="3">
        <v>197970</v>
      </c>
      <c r="DI226" s="5">
        <v>380954.13</v>
      </c>
      <c r="DJ226" s="3">
        <v>382179</v>
      </c>
      <c r="DK226" s="5">
        <v>4304559.35</v>
      </c>
      <c r="DL226" s="3">
        <v>4072873</v>
      </c>
      <c r="DM226" s="5">
        <v>355281.64</v>
      </c>
      <c r="DN226" s="3">
        <v>340898</v>
      </c>
      <c r="DO226" s="5">
        <v>152280.65</v>
      </c>
      <c r="DP226" s="3">
        <v>181059</v>
      </c>
      <c r="DQ226" s="5">
        <v>764739.08</v>
      </c>
      <c r="DR226" s="3">
        <v>524119</v>
      </c>
      <c r="DS226" s="5">
        <v>194520.49</v>
      </c>
      <c r="DT226" s="3">
        <v>166427</v>
      </c>
      <c r="DU226" s="5">
        <v>8400.84</v>
      </c>
      <c r="DV226" s="3">
        <v>9000</v>
      </c>
      <c r="DW226" s="5">
        <v>1475222.7</v>
      </c>
      <c r="DX226" s="3">
        <v>1221503</v>
      </c>
      <c r="DY226" s="5">
        <v>334699.83</v>
      </c>
      <c r="DZ226" s="3">
        <v>304541</v>
      </c>
      <c r="EA226" s="5">
        <v>449108.12</v>
      </c>
      <c r="EB226" s="3">
        <v>566508</v>
      </c>
      <c r="EC226" s="5">
        <v>221487.39</v>
      </c>
      <c r="ED226" s="3">
        <v>221009</v>
      </c>
      <c r="EE226" s="5">
        <v>1005295.34</v>
      </c>
      <c r="EF226" s="3">
        <v>1092058</v>
      </c>
      <c r="EG226" s="5">
        <v>309321.34</v>
      </c>
      <c r="EH226" s="3">
        <v>310720</v>
      </c>
      <c r="EI226" s="3">
        <v>0</v>
      </c>
      <c r="EJ226" s="3">
        <v>0</v>
      </c>
      <c r="EK226" s="3">
        <v>288</v>
      </c>
      <c r="EL226" s="3">
        <v>2200</v>
      </c>
      <c r="EM226" s="3">
        <v>0</v>
      </c>
      <c r="EN226" s="3">
        <v>0</v>
      </c>
      <c r="EO226" s="5">
        <v>309609.34</v>
      </c>
      <c r="EP226" s="3">
        <v>312920</v>
      </c>
      <c r="EQ226" s="5">
        <v>335832.75</v>
      </c>
      <c r="ER226" s="3">
        <v>0</v>
      </c>
      <c r="ES226" s="3">
        <v>336210</v>
      </c>
      <c r="ET226" s="3">
        <v>330975</v>
      </c>
      <c r="EU226" s="3">
        <v>0</v>
      </c>
      <c r="EV226" s="3">
        <v>0</v>
      </c>
      <c r="EW226" s="3">
        <v>0</v>
      </c>
      <c r="EX226" s="3">
        <v>0</v>
      </c>
      <c r="EY226" s="3">
        <v>0</v>
      </c>
      <c r="EZ226" s="3">
        <v>0</v>
      </c>
      <c r="FA226" s="5">
        <v>7766729.48</v>
      </c>
      <c r="FB226" s="3">
        <v>7030329</v>
      </c>
      <c r="FC226" s="5">
        <v>482636.82</v>
      </c>
      <c r="FD226" s="3">
        <v>57700</v>
      </c>
      <c r="FE226" s="3">
        <v>336210</v>
      </c>
      <c r="FF226" s="3">
        <v>330975</v>
      </c>
      <c r="FG226" s="5">
        <v>6947882.66</v>
      </c>
      <c r="FH226" s="3">
        <v>6641654</v>
      </c>
      <c r="FI226" s="5">
        <v>730467.59</v>
      </c>
      <c r="FJ226" s="4"/>
      <c r="FK226" s="5">
        <v>6217415.07</v>
      </c>
      <c r="FL226" s="4"/>
      <c r="FM226" s="3">
        <v>7655</v>
      </c>
      <c r="FN226" s="4"/>
      <c r="FO226" s="5">
        <v>68.81</v>
      </c>
      <c r="FP226" s="4"/>
      <c r="FQ226" s="3">
        <v>38275</v>
      </c>
      <c r="FR226" s="4"/>
      <c r="FS226" s="5">
        <v>75.95</v>
      </c>
      <c r="FT226" s="4"/>
      <c r="FU226" s="3">
        <v>40640</v>
      </c>
      <c r="FV226" s="4"/>
      <c r="FW226" s="5">
        <v>1319194.41</v>
      </c>
      <c r="FX226" s="4"/>
      <c r="FY226" s="5">
        <v>-22928.02</v>
      </c>
      <c r="FZ226" s="4"/>
      <c r="GA226" s="3">
        <v>0</v>
      </c>
      <c r="GB226" s="4"/>
      <c r="GC226" s="5">
        <v>1342122.43</v>
      </c>
      <c r="GD226" s="4"/>
      <c r="GE226" s="5">
        <v>531817.38</v>
      </c>
      <c r="GF226" s="4"/>
      <c r="GG226" s="3">
        <v>0</v>
      </c>
      <c r="GH226" s="4"/>
      <c r="GI226" s="4"/>
      <c r="GJ226" s="4"/>
    </row>
    <row r="227" spans="1:192" ht="12.75">
      <c r="A227" s="2" t="s">
        <v>438</v>
      </c>
      <c r="B227" s="2" t="s">
        <v>439</v>
      </c>
      <c r="C227" s="3">
        <v>298</v>
      </c>
      <c r="D227" s="4"/>
      <c r="E227" s="3">
        <v>617</v>
      </c>
      <c r="F227" s="4"/>
      <c r="G227" s="31">
        <v>-0.13</v>
      </c>
      <c r="H227" s="4"/>
      <c r="I227" s="5">
        <v>641.12</v>
      </c>
      <c r="J227" s="4"/>
      <c r="K227" s="5">
        <v>658.22</v>
      </c>
      <c r="L227" s="4"/>
      <c r="M227" s="3">
        <v>37151203</v>
      </c>
      <c r="N227" s="4"/>
      <c r="O227" s="24">
        <v>25.7</v>
      </c>
      <c r="P227" s="25"/>
      <c r="Q227" s="24">
        <v>25</v>
      </c>
      <c r="R227" s="25"/>
      <c r="S227" s="24">
        <v>0.7</v>
      </c>
      <c r="T227" s="25"/>
      <c r="U227" s="24">
        <v>0</v>
      </c>
      <c r="V227" s="25"/>
      <c r="W227" s="24">
        <v>13.3</v>
      </c>
      <c r="X227" s="25"/>
      <c r="Y227" s="24">
        <v>39</v>
      </c>
      <c r="Z227" s="25"/>
      <c r="AA227" s="5">
        <v>1962483.66</v>
      </c>
      <c r="AB227" s="4"/>
      <c r="AC227" s="5">
        <v>1377896.43</v>
      </c>
      <c r="AD227" s="3">
        <v>1296840</v>
      </c>
      <c r="AE227" s="5">
        <v>223884.82</v>
      </c>
      <c r="AF227" s="3">
        <v>112000</v>
      </c>
      <c r="AG227" s="5">
        <v>45806.72</v>
      </c>
      <c r="AH227" s="3">
        <v>40000</v>
      </c>
      <c r="AI227" s="3">
        <v>2777293</v>
      </c>
      <c r="AJ227" s="3">
        <v>2657454</v>
      </c>
      <c r="AK227" s="3">
        <v>0</v>
      </c>
      <c r="AL227" s="3">
        <v>32726</v>
      </c>
      <c r="AM227" s="3">
        <v>0</v>
      </c>
      <c r="AN227" s="3">
        <v>0</v>
      </c>
      <c r="AO227" s="3">
        <v>0</v>
      </c>
      <c r="AP227" s="3">
        <v>0</v>
      </c>
      <c r="AQ227" s="3">
        <v>112850</v>
      </c>
      <c r="AR227" s="3">
        <v>47296</v>
      </c>
      <c r="AS227" s="3">
        <v>0</v>
      </c>
      <c r="AT227" s="3">
        <v>0</v>
      </c>
      <c r="AU227" s="3">
        <v>151509</v>
      </c>
      <c r="AV227" s="3">
        <v>0</v>
      </c>
      <c r="AW227" s="3">
        <v>20969</v>
      </c>
      <c r="AX227" s="3">
        <v>18639</v>
      </c>
      <c r="AY227" s="3">
        <v>0</v>
      </c>
      <c r="AZ227" s="3">
        <v>0</v>
      </c>
      <c r="BA227" s="5">
        <v>4710208.97</v>
      </c>
      <c r="BB227" s="3">
        <v>4204955</v>
      </c>
      <c r="BC227" s="3">
        <v>0</v>
      </c>
      <c r="BD227" s="3">
        <v>0</v>
      </c>
      <c r="BE227" s="3">
        <v>27138</v>
      </c>
      <c r="BF227" s="3">
        <v>26508</v>
      </c>
      <c r="BG227" s="5">
        <v>8864.05</v>
      </c>
      <c r="BH227" s="3">
        <v>0</v>
      </c>
      <c r="BI227" s="3">
        <v>0</v>
      </c>
      <c r="BJ227" s="3">
        <v>0</v>
      </c>
      <c r="BK227" s="3">
        <v>181480</v>
      </c>
      <c r="BL227" s="3">
        <v>182916</v>
      </c>
      <c r="BM227" s="3">
        <v>0</v>
      </c>
      <c r="BN227" s="3">
        <v>0</v>
      </c>
      <c r="BO227" s="3">
        <v>208800</v>
      </c>
      <c r="BP227" s="3">
        <v>448384</v>
      </c>
      <c r="BQ227" s="3">
        <v>58647</v>
      </c>
      <c r="BR227" s="3">
        <v>0</v>
      </c>
      <c r="BS227" s="3">
        <v>30063</v>
      </c>
      <c r="BT227" s="3">
        <v>0</v>
      </c>
      <c r="BU227" s="3">
        <v>0</v>
      </c>
      <c r="BV227" s="3">
        <v>0</v>
      </c>
      <c r="BW227" s="3">
        <v>0</v>
      </c>
      <c r="BX227" s="3">
        <v>0</v>
      </c>
      <c r="BY227" s="3">
        <v>0</v>
      </c>
      <c r="BZ227" s="3">
        <v>0</v>
      </c>
      <c r="CA227" s="3">
        <v>0</v>
      </c>
      <c r="CB227" s="3">
        <v>0</v>
      </c>
      <c r="CC227" s="3">
        <v>33235</v>
      </c>
      <c r="CD227" s="3">
        <v>30061</v>
      </c>
      <c r="CE227" s="5">
        <v>548227.05</v>
      </c>
      <c r="CF227" s="3">
        <v>687869</v>
      </c>
      <c r="CG227" s="5">
        <v>974752.91</v>
      </c>
      <c r="CH227" s="3">
        <v>716711</v>
      </c>
      <c r="CI227" s="5">
        <v>164553.32</v>
      </c>
      <c r="CJ227" s="3">
        <v>0</v>
      </c>
      <c r="CK227" s="3">
        <v>0</v>
      </c>
      <c r="CL227" s="3">
        <v>0</v>
      </c>
      <c r="CM227" s="3">
        <v>0</v>
      </c>
      <c r="CN227" s="3">
        <v>0</v>
      </c>
      <c r="CO227" s="3">
        <v>0</v>
      </c>
      <c r="CP227" s="3">
        <v>0</v>
      </c>
      <c r="CQ227" s="3">
        <v>0</v>
      </c>
      <c r="CR227" s="3">
        <v>0</v>
      </c>
      <c r="CS227" s="3">
        <v>0</v>
      </c>
      <c r="CT227" s="3">
        <v>0</v>
      </c>
      <c r="CU227" s="5">
        <v>164553.32</v>
      </c>
      <c r="CV227" s="3">
        <v>0</v>
      </c>
      <c r="CW227" s="5">
        <v>6397742.25</v>
      </c>
      <c r="CX227" s="3">
        <v>5609535</v>
      </c>
      <c r="CY227" s="5">
        <v>2228335.37</v>
      </c>
      <c r="CZ227" s="3">
        <v>2075832</v>
      </c>
      <c r="DA227" s="5">
        <v>424645.54</v>
      </c>
      <c r="DB227" s="3">
        <v>399236</v>
      </c>
      <c r="DC227" s="5">
        <v>239356.63</v>
      </c>
      <c r="DD227" s="3">
        <v>175985</v>
      </c>
      <c r="DE227" s="3">
        <v>0</v>
      </c>
      <c r="DF227" s="3">
        <v>0</v>
      </c>
      <c r="DG227" s="5">
        <v>260231.71</v>
      </c>
      <c r="DH227" s="3">
        <v>276261</v>
      </c>
      <c r="DI227" s="5">
        <v>273767.43</v>
      </c>
      <c r="DJ227" s="3">
        <v>289274</v>
      </c>
      <c r="DK227" s="5">
        <v>3426336.68</v>
      </c>
      <c r="DL227" s="3">
        <v>3216588</v>
      </c>
      <c r="DM227" s="5">
        <v>285521.2</v>
      </c>
      <c r="DN227" s="3">
        <v>249732</v>
      </c>
      <c r="DO227" s="5">
        <v>164542.33</v>
      </c>
      <c r="DP227" s="3">
        <v>117231</v>
      </c>
      <c r="DQ227" s="5">
        <v>683291.63</v>
      </c>
      <c r="DR227" s="3">
        <v>597414</v>
      </c>
      <c r="DS227" s="5">
        <v>371602.36</v>
      </c>
      <c r="DT227" s="3">
        <v>452749</v>
      </c>
      <c r="DU227" s="3">
        <v>0</v>
      </c>
      <c r="DV227" s="3">
        <v>0</v>
      </c>
      <c r="DW227" s="5">
        <v>1504957.52</v>
      </c>
      <c r="DX227" s="3">
        <v>1417126</v>
      </c>
      <c r="DY227" s="3">
        <v>339074</v>
      </c>
      <c r="DZ227" s="3">
        <v>308655</v>
      </c>
      <c r="EA227" s="5">
        <v>484724.77</v>
      </c>
      <c r="EB227" s="3">
        <v>556631</v>
      </c>
      <c r="EC227" s="5">
        <v>308798.24</v>
      </c>
      <c r="ED227" s="3">
        <v>382799</v>
      </c>
      <c r="EE227" s="5">
        <v>1132597.01</v>
      </c>
      <c r="EF227" s="3">
        <v>1248085</v>
      </c>
      <c r="EG227" s="5">
        <v>408264.24</v>
      </c>
      <c r="EH227" s="3">
        <v>490218</v>
      </c>
      <c r="EI227" s="3">
        <v>0</v>
      </c>
      <c r="EJ227" s="3">
        <v>0</v>
      </c>
      <c r="EK227" s="3">
        <v>0</v>
      </c>
      <c r="EL227" s="3">
        <v>1000</v>
      </c>
      <c r="EM227" s="3">
        <v>0</v>
      </c>
      <c r="EN227" s="3">
        <v>0</v>
      </c>
      <c r="EO227" s="5">
        <v>408264.24</v>
      </c>
      <c r="EP227" s="3">
        <v>491218</v>
      </c>
      <c r="EQ227" s="3">
        <v>10110</v>
      </c>
      <c r="ER227" s="3">
        <v>3500</v>
      </c>
      <c r="ES227" s="5">
        <v>98304.5</v>
      </c>
      <c r="ET227" s="3">
        <v>162458</v>
      </c>
      <c r="EU227" s="5">
        <v>43821.33</v>
      </c>
      <c r="EV227" s="3">
        <v>0</v>
      </c>
      <c r="EW227" s="3">
        <v>0</v>
      </c>
      <c r="EX227" s="3">
        <v>0</v>
      </c>
      <c r="EY227" s="3">
        <v>0</v>
      </c>
      <c r="EZ227" s="3">
        <v>0</v>
      </c>
      <c r="FA227" s="5">
        <v>6624391.28</v>
      </c>
      <c r="FB227" s="3">
        <v>6538975</v>
      </c>
      <c r="FC227" s="5">
        <v>118837.16</v>
      </c>
      <c r="FD227" s="3">
        <v>179200</v>
      </c>
      <c r="FE227" s="5">
        <v>98304.5</v>
      </c>
      <c r="FF227" s="3">
        <v>162458</v>
      </c>
      <c r="FG227" s="5">
        <v>6407249.62</v>
      </c>
      <c r="FH227" s="3">
        <v>6197317</v>
      </c>
      <c r="FI227" s="5">
        <v>478190.02</v>
      </c>
      <c r="FJ227" s="4"/>
      <c r="FK227" s="5">
        <v>5929059.6</v>
      </c>
      <c r="FL227" s="4"/>
      <c r="FM227" s="3">
        <v>9609</v>
      </c>
      <c r="FN227" s="4"/>
      <c r="FO227" s="5">
        <v>52.42</v>
      </c>
      <c r="FP227" s="4"/>
      <c r="FQ227" s="3">
        <v>38584</v>
      </c>
      <c r="FR227" s="4"/>
      <c r="FS227" s="5">
        <v>60.87</v>
      </c>
      <c r="FT227" s="4"/>
      <c r="FU227" s="3">
        <v>40420</v>
      </c>
      <c r="FV227" s="4"/>
      <c r="FW227" s="5">
        <v>1466581.49</v>
      </c>
      <c r="FX227" s="4"/>
      <c r="FY227" s="5">
        <v>50689.98</v>
      </c>
      <c r="FZ227" s="4"/>
      <c r="GA227" s="3">
        <v>0</v>
      </c>
      <c r="GB227" s="4"/>
      <c r="GC227" s="5">
        <v>1415891.51</v>
      </c>
      <c r="GD227" s="4"/>
      <c r="GE227" s="3">
        <v>0</v>
      </c>
      <c r="GF227" s="4"/>
      <c r="GG227" s="3">
        <v>0</v>
      </c>
      <c r="GH227" s="4"/>
      <c r="GI227" s="4"/>
      <c r="GJ227" s="4"/>
    </row>
    <row r="228" spans="1:192" ht="12.75">
      <c r="A228" s="2" t="s">
        <v>440</v>
      </c>
      <c r="B228" s="2" t="s">
        <v>441</v>
      </c>
      <c r="C228" s="3">
        <v>476</v>
      </c>
      <c r="D228" s="4"/>
      <c r="E228" s="5">
        <v>1213.39</v>
      </c>
      <c r="F228" s="4"/>
      <c r="G228" s="31">
        <v>-0.07</v>
      </c>
      <c r="H228" s="4"/>
      <c r="I228" s="5">
        <v>1285.96</v>
      </c>
      <c r="J228" s="4"/>
      <c r="K228" s="5">
        <v>1304.87</v>
      </c>
      <c r="L228" s="4"/>
      <c r="M228" s="3">
        <v>88000172</v>
      </c>
      <c r="N228" s="4"/>
      <c r="O228" s="24">
        <v>25</v>
      </c>
      <c r="P228" s="25"/>
      <c r="Q228" s="24">
        <v>25</v>
      </c>
      <c r="R228" s="25"/>
      <c r="S228" s="24">
        <v>0</v>
      </c>
      <c r="T228" s="25"/>
      <c r="U228" s="24">
        <v>0</v>
      </c>
      <c r="V228" s="25"/>
      <c r="W228" s="24">
        <v>8</v>
      </c>
      <c r="X228" s="25"/>
      <c r="Y228" s="24">
        <v>33</v>
      </c>
      <c r="Z228" s="25"/>
      <c r="AA228" s="5">
        <v>7456528.32</v>
      </c>
      <c r="AB228" s="4"/>
      <c r="AC228" s="5">
        <v>2535903.9</v>
      </c>
      <c r="AD228" s="3">
        <v>3099016</v>
      </c>
      <c r="AE228" s="5">
        <v>582398.57</v>
      </c>
      <c r="AF228" s="3">
        <v>268975</v>
      </c>
      <c r="AG228" s="3">
        <v>0</v>
      </c>
      <c r="AH228" s="3">
        <v>0</v>
      </c>
      <c r="AI228" s="3">
        <v>5322164</v>
      </c>
      <c r="AJ228" s="3">
        <v>5078571</v>
      </c>
      <c r="AK228" s="3">
        <v>0</v>
      </c>
      <c r="AL228" s="3">
        <v>65486</v>
      </c>
      <c r="AM228" s="3">
        <v>0</v>
      </c>
      <c r="AN228" s="3">
        <v>0</v>
      </c>
      <c r="AO228" s="3">
        <v>0</v>
      </c>
      <c r="AP228" s="3">
        <v>0</v>
      </c>
      <c r="AQ228" s="3">
        <v>57099</v>
      </c>
      <c r="AR228" s="3">
        <v>59592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700</v>
      </c>
      <c r="AZ228" s="3">
        <v>0</v>
      </c>
      <c r="BA228" s="5">
        <v>8498265.47</v>
      </c>
      <c r="BB228" s="3">
        <v>8571640</v>
      </c>
      <c r="BC228" s="3">
        <v>0</v>
      </c>
      <c r="BD228" s="3">
        <v>0</v>
      </c>
      <c r="BE228" s="3">
        <v>53800</v>
      </c>
      <c r="BF228" s="3">
        <v>53043</v>
      </c>
      <c r="BG228" s="5">
        <v>9490.9</v>
      </c>
      <c r="BH228" s="3">
        <v>8871</v>
      </c>
      <c r="BI228" s="3">
        <v>350</v>
      </c>
      <c r="BJ228" s="3">
        <v>350</v>
      </c>
      <c r="BK228" s="3">
        <v>49400</v>
      </c>
      <c r="BL228" s="3">
        <v>28644</v>
      </c>
      <c r="BM228" s="3">
        <v>4290</v>
      </c>
      <c r="BN228" s="3">
        <v>7618</v>
      </c>
      <c r="BO228" s="3">
        <v>390240</v>
      </c>
      <c r="BP228" s="3">
        <v>404240</v>
      </c>
      <c r="BQ228" s="3">
        <v>153686</v>
      </c>
      <c r="BR228" s="3">
        <v>102846</v>
      </c>
      <c r="BS228" s="3">
        <v>49834</v>
      </c>
      <c r="BT228" s="3">
        <v>36834</v>
      </c>
      <c r="BU228" s="5">
        <v>5546.83</v>
      </c>
      <c r="BV228" s="3">
        <v>5600</v>
      </c>
      <c r="BW228" s="3">
        <v>0</v>
      </c>
      <c r="BX228" s="3">
        <v>0</v>
      </c>
      <c r="BY228" s="3">
        <v>176000</v>
      </c>
      <c r="BZ228" s="3">
        <v>185200</v>
      </c>
      <c r="CA228" s="3">
        <v>0</v>
      </c>
      <c r="CB228" s="3">
        <v>0</v>
      </c>
      <c r="CC228" s="5">
        <v>109723.11</v>
      </c>
      <c r="CD228" s="3">
        <v>92181</v>
      </c>
      <c r="CE228" s="5">
        <v>1002360.84</v>
      </c>
      <c r="CF228" s="3">
        <v>925427</v>
      </c>
      <c r="CG228" s="5">
        <v>1635310.28</v>
      </c>
      <c r="CH228" s="3">
        <v>1517946</v>
      </c>
      <c r="CI228" s="3">
        <v>700000</v>
      </c>
      <c r="CJ228" s="3">
        <v>0</v>
      </c>
      <c r="CK228" s="5">
        <v>2754.08</v>
      </c>
      <c r="CL228" s="3">
        <v>0</v>
      </c>
      <c r="CM228" s="3">
        <v>0</v>
      </c>
      <c r="CN228" s="3">
        <v>0</v>
      </c>
      <c r="CO228" s="3">
        <v>3456</v>
      </c>
      <c r="CP228" s="3">
        <v>0</v>
      </c>
      <c r="CQ228" s="5">
        <v>4200.9</v>
      </c>
      <c r="CR228" s="3">
        <v>0</v>
      </c>
      <c r="CS228" s="3">
        <v>0</v>
      </c>
      <c r="CT228" s="3">
        <v>0</v>
      </c>
      <c r="CU228" s="5">
        <v>710410.98</v>
      </c>
      <c r="CV228" s="3">
        <v>0</v>
      </c>
      <c r="CW228" s="5">
        <v>11846347.57</v>
      </c>
      <c r="CX228" s="3">
        <v>11015013</v>
      </c>
      <c r="CY228" s="5">
        <v>4377067.41</v>
      </c>
      <c r="CZ228" s="5">
        <v>3669031.52</v>
      </c>
      <c r="DA228" s="5">
        <v>1047107.27</v>
      </c>
      <c r="DB228" s="5">
        <v>920777.67</v>
      </c>
      <c r="DC228" s="5">
        <v>390404.72</v>
      </c>
      <c r="DD228" s="5">
        <v>347392.65</v>
      </c>
      <c r="DE228" s="3">
        <v>0</v>
      </c>
      <c r="DF228" s="3">
        <v>0</v>
      </c>
      <c r="DG228" s="5">
        <v>534855.66</v>
      </c>
      <c r="DH228" s="5">
        <v>635887.36</v>
      </c>
      <c r="DI228" s="5">
        <v>346560.11</v>
      </c>
      <c r="DJ228" s="5">
        <v>273149.23</v>
      </c>
      <c r="DK228" s="5">
        <v>6695995.17</v>
      </c>
      <c r="DL228" s="5">
        <v>5846238.43</v>
      </c>
      <c r="DM228" s="5">
        <v>230165.26</v>
      </c>
      <c r="DN228" s="5">
        <v>240283.26</v>
      </c>
      <c r="DO228" s="5">
        <v>299759.21</v>
      </c>
      <c r="DP228" s="5">
        <v>263389.81</v>
      </c>
      <c r="DQ228" s="5">
        <v>888032.64</v>
      </c>
      <c r="DR228" s="5">
        <v>869785.52</v>
      </c>
      <c r="DS228" s="5">
        <v>427431.7</v>
      </c>
      <c r="DT228" s="5">
        <v>388347.39</v>
      </c>
      <c r="DU228" s="5">
        <v>14103.91</v>
      </c>
      <c r="DV228" s="3">
        <v>14000</v>
      </c>
      <c r="DW228" s="5">
        <v>1859492.72</v>
      </c>
      <c r="DX228" s="5">
        <v>1775805.98</v>
      </c>
      <c r="DY228" s="5">
        <v>563374.89</v>
      </c>
      <c r="DZ228" s="5">
        <v>670291.3</v>
      </c>
      <c r="EA228" s="5">
        <v>385060.57</v>
      </c>
      <c r="EB228" s="5">
        <v>451697.75</v>
      </c>
      <c r="EC228" s="5">
        <v>636723.29</v>
      </c>
      <c r="ED228" s="5">
        <v>663470.56</v>
      </c>
      <c r="EE228" s="5">
        <v>1585158.75</v>
      </c>
      <c r="EF228" s="5">
        <v>1785459.61</v>
      </c>
      <c r="EG228" s="5">
        <v>675000.54</v>
      </c>
      <c r="EH228" s="5">
        <v>660062.89</v>
      </c>
      <c r="EI228" s="3">
        <v>0</v>
      </c>
      <c r="EJ228" s="3">
        <v>0</v>
      </c>
      <c r="EK228" s="3">
        <v>100</v>
      </c>
      <c r="EL228" s="3">
        <v>0</v>
      </c>
      <c r="EM228" s="3">
        <v>0</v>
      </c>
      <c r="EN228" s="3">
        <v>0</v>
      </c>
      <c r="EO228" s="5">
        <v>675100.54</v>
      </c>
      <c r="EP228" s="5">
        <v>660062.89</v>
      </c>
      <c r="EQ228" s="5">
        <v>336379.16</v>
      </c>
      <c r="ER228" s="3">
        <v>3000</v>
      </c>
      <c r="ES228" s="5">
        <v>621254.25</v>
      </c>
      <c r="ET228" s="5">
        <v>1337597.38</v>
      </c>
      <c r="EU228" s="5">
        <v>38804.99</v>
      </c>
      <c r="EV228" s="3">
        <v>0</v>
      </c>
      <c r="EW228" s="3">
        <v>0</v>
      </c>
      <c r="EX228" s="3">
        <v>0</v>
      </c>
      <c r="EY228" s="5">
        <v>4638.88</v>
      </c>
      <c r="EZ228" s="3">
        <v>0</v>
      </c>
      <c r="FA228" s="5">
        <v>11816824.46</v>
      </c>
      <c r="FB228" s="5">
        <v>11408164.29</v>
      </c>
      <c r="FC228" s="5">
        <v>377842.22</v>
      </c>
      <c r="FD228" s="3">
        <v>163056</v>
      </c>
      <c r="FE228" s="5">
        <v>621254.25</v>
      </c>
      <c r="FF228" s="5">
        <v>1337597.38</v>
      </c>
      <c r="FG228" s="5">
        <v>10817727.99</v>
      </c>
      <c r="FH228" s="5">
        <v>9907510.91</v>
      </c>
      <c r="FI228" s="5">
        <v>1048566.54</v>
      </c>
      <c r="FJ228" s="4"/>
      <c r="FK228" s="5">
        <v>9769161.45</v>
      </c>
      <c r="FL228" s="4"/>
      <c r="FM228" s="3">
        <v>8051</v>
      </c>
      <c r="FN228" s="4"/>
      <c r="FO228" s="5">
        <v>115.06</v>
      </c>
      <c r="FP228" s="4"/>
      <c r="FQ228" s="3">
        <v>37499</v>
      </c>
      <c r="FR228" s="4"/>
      <c r="FS228" s="5">
        <v>123.3</v>
      </c>
      <c r="FT228" s="4"/>
      <c r="FU228" s="3">
        <v>39388</v>
      </c>
      <c r="FV228" s="4"/>
      <c r="FW228" s="5">
        <v>398183.11</v>
      </c>
      <c r="FX228" s="4"/>
      <c r="FY228" s="5">
        <v>140206.14</v>
      </c>
      <c r="FZ228" s="4"/>
      <c r="GA228" s="3">
        <v>0</v>
      </c>
      <c r="GB228" s="4"/>
      <c r="GC228" s="5">
        <v>257976.97</v>
      </c>
      <c r="GD228" s="4"/>
      <c r="GE228" s="3">
        <v>0</v>
      </c>
      <c r="GF228" s="4"/>
      <c r="GG228" s="3">
        <v>0</v>
      </c>
      <c r="GH228" s="4"/>
      <c r="GI228" s="4"/>
      <c r="GJ228" s="4"/>
    </row>
    <row r="229" spans="1:192" ht="12.75">
      <c r="A229" s="2" t="s">
        <v>442</v>
      </c>
      <c r="B229" s="2" t="s">
        <v>443</v>
      </c>
      <c r="C229" s="3">
        <v>100</v>
      </c>
      <c r="D229" s="4"/>
      <c r="E229" s="5">
        <v>490.83</v>
      </c>
      <c r="F229" s="4"/>
      <c r="G229" s="31">
        <v>0.04</v>
      </c>
      <c r="H229" s="4"/>
      <c r="I229" s="3">
        <v>523</v>
      </c>
      <c r="J229" s="4"/>
      <c r="K229" s="5">
        <v>561.19</v>
      </c>
      <c r="L229" s="4"/>
      <c r="M229" s="3">
        <v>56233525</v>
      </c>
      <c r="N229" s="4"/>
      <c r="O229" s="24">
        <v>25</v>
      </c>
      <c r="P229" s="25"/>
      <c r="Q229" s="24">
        <v>25</v>
      </c>
      <c r="R229" s="25"/>
      <c r="S229" s="24">
        <v>0</v>
      </c>
      <c r="T229" s="25"/>
      <c r="U229" s="24">
        <v>0</v>
      </c>
      <c r="V229" s="25"/>
      <c r="W229" s="24">
        <v>10.8</v>
      </c>
      <c r="X229" s="25"/>
      <c r="Y229" s="24">
        <v>35.8</v>
      </c>
      <c r="Z229" s="25"/>
      <c r="AA229" s="3">
        <v>3110000</v>
      </c>
      <c r="AB229" s="4"/>
      <c r="AC229" s="5">
        <v>1921479.41</v>
      </c>
      <c r="AD229" s="3">
        <v>1986477</v>
      </c>
      <c r="AE229" s="5">
        <v>420939.83</v>
      </c>
      <c r="AF229" s="3">
        <v>160800</v>
      </c>
      <c r="AG229" s="3">
        <v>0</v>
      </c>
      <c r="AH229" s="3">
        <v>0</v>
      </c>
      <c r="AI229" s="3">
        <v>1858514</v>
      </c>
      <c r="AJ229" s="3">
        <v>1619659</v>
      </c>
      <c r="AK229" s="3">
        <v>0</v>
      </c>
      <c r="AL229" s="3">
        <v>26742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105315</v>
      </c>
      <c r="BA229" s="5">
        <v>4200933.24</v>
      </c>
      <c r="BB229" s="3">
        <v>3898993</v>
      </c>
      <c r="BC229" s="3">
        <v>0</v>
      </c>
      <c r="BD229" s="3">
        <v>0</v>
      </c>
      <c r="BE229" s="3">
        <v>23138</v>
      </c>
      <c r="BF229" s="3">
        <v>21661</v>
      </c>
      <c r="BG229" s="5">
        <v>7882.32</v>
      </c>
      <c r="BH229" s="3">
        <v>18000</v>
      </c>
      <c r="BI229" s="3">
        <v>25</v>
      </c>
      <c r="BJ229" s="3">
        <v>0</v>
      </c>
      <c r="BK229" s="3">
        <v>41373</v>
      </c>
      <c r="BL229" s="3">
        <v>52900</v>
      </c>
      <c r="BM229" s="3">
        <v>0</v>
      </c>
      <c r="BN229" s="3">
        <v>0</v>
      </c>
      <c r="BO229" s="3">
        <v>408000</v>
      </c>
      <c r="BP229" s="3">
        <v>373984</v>
      </c>
      <c r="BQ229" s="3">
        <v>32224</v>
      </c>
      <c r="BR229" s="3">
        <v>0</v>
      </c>
      <c r="BS229" s="3">
        <v>15438</v>
      </c>
      <c r="BT229" s="3">
        <v>0</v>
      </c>
      <c r="BU229" s="5">
        <v>2084.81</v>
      </c>
      <c r="BV229" s="3">
        <v>2100</v>
      </c>
      <c r="BW229" s="3">
        <v>0</v>
      </c>
      <c r="BX229" s="3">
        <v>0</v>
      </c>
      <c r="BY229" s="3">
        <v>0</v>
      </c>
      <c r="BZ229" s="3">
        <v>0</v>
      </c>
      <c r="CA229" s="3">
        <v>0</v>
      </c>
      <c r="CB229" s="3">
        <v>0</v>
      </c>
      <c r="CC229" s="5">
        <v>48447.43</v>
      </c>
      <c r="CD229" s="3">
        <v>291881</v>
      </c>
      <c r="CE229" s="5">
        <v>578612.56</v>
      </c>
      <c r="CF229" s="3">
        <v>760526</v>
      </c>
      <c r="CG229" s="5">
        <v>585699.41</v>
      </c>
      <c r="CH229" s="5">
        <v>558428.37</v>
      </c>
      <c r="CI229" s="3">
        <v>0</v>
      </c>
      <c r="CJ229" s="3">
        <v>0</v>
      </c>
      <c r="CK229" s="3">
        <v>0</v>
      </c>
      <c r="CL229" s="3">
        <v>0</v>
      </c>
      <c r="CM229" s="3">
        <v>0</v>
      </c>
      <c r="CN229" s="3">
        <v>0</v>
      </c>
      <c r="CO229" s="3">
        <v>0</v>
      </c>
      <c r="CP229" s="3">
        <v>0</v>
      </c>
      <c r="CQ229" s="3">
        <v>0</v>
      </c>
      <c r="CR229" s="3">
        <v>0</v>
      </c>
      <c r="CS229" s="3">
        <v>0</v>
      </c>
      <c r="CT229" s="3">
        <v>0</v>
      </c>
      <c r="CU229" s="3">
        <v>0</v>
      </c>
      <c r="CV229" s="3">
        <v>0</v>
      </c>
      <c r="CW229" s="5">
        <v>5365245.21</v>
      </c>
      <c r="CX229" s="5">
        <v>5217947.37</v>
      </c>
      <c r="CY229" s="5">
        <v>2118990.56</v>
      </c>
      <c r="CZ229" s="5">
        <v>1834679.9</v>
      </c>
      <c r="DA229" s="5">
        <v>388878.58</v>
      </c>
      <c r="DB229" s="5">
        <v>314388.05</v>
      </c>
      <c r="DC229" s="5">
        <v>163845.96</v>
      </c>
      <c r="DD229" s="5">
        <v>140143.03</v>
      </c>
      <c r="DE229" s="3">
        <v>0</v>
      </c>
      <c r="DF229" s="3">
        <v>0</v>
      </c>
      <c r="DG229" s="5">
        <v>122079.22</v>
      </c>
      <c r="DH229" s="5">
        <v>113861.16</v>
      </c>
      <c r="DI229" s="5">
        <v>198571.9</v>
      </c>
      <c r="DJ229" s="5">
        <v>236786.6</v>
      </c>
      <c r="DK229" s="5">
        <v>2992366.22</v>
      </c>
      <c r="DL229" s="5">
        <v>2639858.74</v>
      </c>
      <c r="DM229" s="5">
        <v>180011.04</v>
      </c>
      <c r="DN229" s="5">
        <v>178431.68</v>
      </c>
      <c r="DO229" s="5">
        <v>76660.49</v>
      </c>
      <c r="DP229" s="5">
        <v>93309.48</v>
      </c>
      <c r="DQ229" s="5">
        <v>369536.03</v>
      </c>
      <c r="DR229" s="5">
        <v>477940.12</v>
      </c>
      <c r="DS229" s="5">
        <v>297658.11</v>
      </c>
      <c r="DT229" s="5">
        <v>313429.67</v>
      </c>
      <c r="DU229" s="5">
        <v>2312.67</v>
      </c>
      <c r="DV229" s="3">
        <v>2500</v>
      </c>
      <c r="DW229" s="5">
        <v>926178.34</v>
      </c>
      <c r="DX229" s="5">
        <v>1065610.95</v>
      </c>
      <c r="DY229" s="5">
        <v>210940.09</v>
      </c>
      <c r="DZ229" s="5">
        <v>203613.9</v>
      </c>
      <c r="EA229" s="5">
        <v>134245.59</v>
      </c>
      <c r="EB229" s="5">
        <v>158540.31</v>
      </c>
      <c r="EC229" s="5">
        <v>198957.62</v>
      </c>
      <c r="ED229" s="5">
        <v>195648.26</v>
      </c>
      <c r="EE229" s="5">
        <v>544143.3</v>
      </c>
      <c r="EF229" s="5">
        <v>557802.47</v>
      </c>
      <c r="EG229" s="5">
        <v>246642.5</v>
      </c>
      <c r="EH229" s="5">
        <v>251855.37</v>
      </c>
      <c r="EI229" s="3">
        <v>0</v>
      </c>
      <c r="EJ229" s="3">
        <v>0</v>
      </c>
      <c r="EK229" s="3">
        <v>0</v>
      </c>
      <c r="EL229" s="3">
        <v>2000</v>
      </c>
      <c r="EM229" s="3">
        <v>0</v>
      </c>
      <c r="EN229" s="3">
        <v>0</v>
      </c>
      <c r="EO229" s="5">
        <v>246642.5</v>
      </c>
      <c r="EP229" s="5">
        <v>253855.37</v>
      </c>
      <c r="EQ229" s="5">
        <v>1158425.16</v>
      </c>
      <c r="ER229" s="3">
        <v>2348523</v>
      </c>
      <c r="ES229" s="5">
        <v>105004.17</v>
      </c>
      <c r="ET229" s="3">
        <v>165645</v>
      </c>
      <c r="EU229" s="3">
        <v>0</v>
      </c>
      <c r="EV229" s="3">
        <v>0</v>
      </c>
      <c r="EW229" s="3">
        <v>0</v>
      </c>
      <c r="EX229" s="3">
        <v>0</v>
      </c>
      <c r="EY229" s="3">
        <v>2722</v>
      </c>
      <c r="EZ229" s="3">
        <v>0</v>
      </c>
      <c r="FA229" s="5">
        <v>5975481.69</v>
      </c>
      <c r="FB229" s="5">
        <v>7031295.53</v>
      </c>
      <c r="FC229" s="5">
        <v>1355484.1</v>
      </c>
      <c r="FD229" s="3">
        <v>2453223</v>
      </c>
      <c r="FE229" s="5">
        <v>105004.17</v>
      </c>
      <c r="FF229" s="3">
        <v>165645</v>
      </c>
      <c r="FG229" s="5">
        <v>4514993.42</v>
      </c>
      <c r="FH229" s="5">
        <v>4412427.53</v>
      </c>
      <c r="FI229" s="5">
        <v>323996.22</v>
      </c>
      <c r="FJ229" s="4"/>
      <c r="FK229" s="5">
        <v>4190997.2</v>
      </c>
      <c r="FL229" s="4"/>
      <c r="FM229" s="3">
        <v>8538</v>
      </c>
      <c r="FN229" s="4"/>
      <c r="FO229" s="5">
        <v>49.58</v>
      </c>
      <c r="FP229" s="4"/>
      <c r="FQ229" s="3">
        <v>37461</v>
      </c>
      <c r="FR229" s="4"/>
      <c r="FS229" s="5">
        <v>52.6</v>
      </c>
      <c r="FT229" s="4"/>
      <c r="FU229" s="3">
        <v>39339</v>
      </c>
      <c r="FV229" s="4"/>
      <c r="FW229" s="5">
        <v>1992993.06</v>
      </c>
      <c r="FX229" s="4"/>
      <c r="FY229" s="5">
        <v>151501.76</v>
      </c>
      <c r="FZ229" s="4"/>
      <c r="GA229" s="3">
        <v>0</v>
      </c>
      <c r="GB229" s="4"/>
      <c r="GC229" s="5">
        <v>1841491.3</v>
      </c>
      <c r="GD229" s="4"/>
      <c r="GE229" s="5">
        <v>1542777.65</v>
      </c>
      <c r="GF229" s="4"/>
      <c r="GG229" s="3">
        <v>0</v>
      </c>
      <c r="GH229" s="4"/>
      <c r="GI229" s="4"/>
      <c r="GJ229" s="4"/>
    </row>
    <row r="230" spans="1:192" ht="12.75">
      <c r="A230" s="2" t="s">
        <v>444</v>
      </c>
      <c r="B230" s="2" t="s">
        <v>445</v>
      </c>
      <c r="C230" s="3">
        <v>113</v>
      </c>
      <c r="D230" s="4"/>
      <c r="E230" s="5">
        <v>489.02</v>
      </c>
      <c r="F230" s="4"/>
      <c r="G230" s="31">
        <v>0.05</v>
      </c>
      <c r="H230" s="4"/>
      <c r="I230" s="5">
        <v>518.96</v>
      </c>
      <c r="J230" s="4"/>
      <c r="K230" s="5">
        <v>506.98</v>
      </c>
      <c r="L230" s="4"/>
      <c r="M230" s="3">
        <v>24471352</v>
      </c>
      <c r="N230" s="4"/>
      <c r="O230" s="24">
        <v>25</v>
      </c>
      <c r="P230" s="25"/>
      <c r="Q230" s="24">
        <v>25</v>
      </c>
      <c r="R230" s="25"/>
      <c r="S230" s="24">
        <v>0</v>
      </c>
      <c r="T230" s="25"/>
      <c r="U230" s="24">
        <v>2</v>
      </c>
      <c r="V230" s="25"/>
      <c r="W230" s="24">
        <v>14</v>
      </c>
      <c r="X230" s="25"/>
      <c r="Y230" s="24">
        <v>41</v>
      </c>
      <c r="Z230" s="25"/>
      <c r="AA230" s="5">
        <v>1242699.48</v>
      </c>
      <c r="AB230" s="4"/>
      <c r="AC230" s="5">
        <v>897311.41</v>
      </c>
      <c r="AD230" s="3">
        <v>900000</v>
      </c>
      <c r="AE230" s="5">
        <v>353483.1</v>
      </c>
      <c r="AF230" s="3">
        <v>100500</v>
      </c>
      <c r="AG230" s="3">
        <v>0</v>
      </c>
      <c r="AH230" s="3">
        <v>0</v>
      </c>
      <c r="AI230" s="3">
        <v>2316730</v>
      </c>
      <c r="AJ230" s="3">
        <v>2373874</v>
      </c>
      <c r="AK230" s="3">
        <v>0</v>
      </c>
      <c r="AL230" s="3">
        <v>0</v>
      </c>
      <c r="AM230" s="3">
        <v>0</v>
      </c>
      <c r="AN230" s="3">
        <v>0</v>
      </c>
      <c r="AO230" s="3">
        <v>75114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48025</v>
      </c>
      <c r="AX230" s="3">
        <v>42689</v>
      </c>
      <c r="AY230" s="3">
        <v>0</v>
      </c>
      <c r="AZ230" s="3">
        <v>0</v>
      </c>
      <c r="BA230" s="5">
        <v>3690663.51</v>
      </c>
      <c r="BB230" s="3">
        <v>3417063</v>
      </c>
      <c r="BC230" s="3">
        <v>0</v>
      </c>
      <c r="BD230" s="3">
        <v>0</v>
      </c>
      <c r="BE230" s="3">
        <v>20903</v>
      </c>
      <c r="BF230" s="3">
        <v>21478</v>
      </c>
      <c r="BG230" s="5">
        <v>10133.34</v>
      </c>
      <c r="BH230" s="3">
        <v>6000</v>
      </c>
      <c r="BI230" s="3">
        <v>50</v>
      </c>
      <c r="BJ230" s="3">
        <v>0</v>
      </c>
      <c r="BK230" s="3">
        <v>14203</v>
      </c>
      <c r="BL230" s="3">
        <v>0</v>
      </c>
      <c r="BM230" s="3">
        <v>0</v>
      </c>
      <c r="BN230" s="3">
        <v>0</v>
      </c>
      <c r="BO230" s="3">
        <v>123840</v>
      </c>
      <c r="BP230" s="3">
        <v>140897</v>
      </c>
      <c r="BQ230" s="3">
        <v>76225</v>
      </c>
      <c r="BR230" s="3">
        <v>0</v>
      </c>
      <c r="BS230" s="3">
        <v>0</v>
      </c>
      <c r="BT230" s="3">
        <v>0</v>
      </c>
      <c r="BU230" s="5">
        <v>1773.97</v>
      </c>
      <c r="BV230" s="3">
        <v>1000</v>
      </c>
      <c r="BW230" s="3">
        <v>0</v>
      </c>
      <c r="BX230" s="3">
        <v>0</v>
      </c>
      <c r="BY230" s="3">
        <v>88000</v>
      </c>
      <c r="BZ230" s="3">
        <v>92600</v>
      </c>
      <c r="CA230" s="3">
        <v>0</v>
      </c>
      <c r="CB230" s="3">
        <v>0</v>
      </c>
      <c r="CC230" s="3">
        <v>40722</v>
      </c>
      <c r="CD230" s="3">
        <v>38392</v>
      </c>
      <c r="CE230" s="5">
        <v>375850.31</v>
      </c>
      <c r="CF230" s="3">
        <v>300367</v>
      </c>
      <c r="CG230" s="5">
        <v>449041.21</v>
      </c>
      <c r="CH230" s="3">
        <v>614259</v>
      </c>
      <c r="CI230" s="3">
        <v>0</v>
      </c>
      <c r="CJ230" s="3">
        <v>14115</v>
      </c>
      <c r="CK230" s="3">
        <v>0</v>
      </c>
      <c r="CL230" s="3">
        <v>0</v>
      </c>
      <c r="CM230" s="3">
        <v>0</v>
      </c>
      <c r="CN230" s="3">
        <v>0</v>
      </c>
      <c r="CO230" s="3">
        <v>0</v>
      </c>
      <c r="CP230" s="3">
        <v>0</v>
      </c>
      <c r="CQ230" s="3">
        <v>0</v>
      </c>
      <c r="CR230" s="3">
        <v>0</v>
      </c>
      <c r="CS230" s="3">
        <v>0</v>
      </c>
      <c r="CT230" s="3">
        <v>0</v>
      </c>
      <c r="CU230" s="3">
        <v>0</v>
      </c>
      <c r="CV230" s="3">
        <v>14115</v>
      </c>
      <c r="CW230" s="5">
        <v>4515555.03</v>
      </c>
      <c r="CX230" s="3">
        <v>4345804</v>
      </c>
      <c r="CY230" s="5">
        <v>1863915.89</v>
      </c>
      <c r="CZ230" s="5">
        <v>1864402.86</v>
      </c>
      <c r="DA230" s="5">
        <v>319652.2</v>
      </c>
      <c r="DB230" s="5">
        <v>382187.61</v>
      </c>
      <c r="DC230" s="5">
        <v>171929.94</v>
      </c>
      <c r="DD230" s="5">
        <v>181335.49</v>
      </c>
      <c r="DE230" s="3">
        <v>0</v>
      </c>
      <c r="DF230" s="3">
        <v>0</v>
      </c>
      <c r="DG230" s="5">
        <v>90888.22</v>
      </c>
      <c r="DH230" s="5">
        <v>87624.08</v>
      </c>
      <c r="DI230" s="5">
        <v>35598.56</v>
      </c>
      <c r="DJ230" s="5">
        <v>18233.41</v>
      </c>
      <c r="DK230" s="5">
        <v>2481984.81</v>
      </c>
      <c r="DL230" s="5">
        <v>2533783.45</v>
      </c>
      <c r="DM230" s="5">
        <v>125448.52</v>
      </c>
      <c r="DN230" s="5">
        <v>144763.6</v>
      </c>
      <c r="DO230" s="5">
        <v>46722.58</v>
      </c>
      <c r="DP230" s="5">
        <v>104928.97</v>
      </c>
      <c r="DQ230" s="5">
        <v>329840.51</v>
      </c>
      <c r="DR230" s="5">
        <v>439645.85</v>
      </c>
      <c r="DS230" s="5">
        <v>176222.17</v>
      </c>
      <c r="DT230" s="5">
        <v>242200.81</v>
      </c>
      <c r="DU230" s="5">
        <v>9051.23</v>
      </c>
      <c r="DV230" s="3">
        <v>9700</v>
      </c>
      <c r="DW230" s="5">
        <v>687285.01</v>
      </c>
      <c r="DX230" s="5">
        <v>941239.23</v>
      </c>
      <c r="DY230" s="5">
        <v>166615.04</v>
      </c>
      <c r="DZ230" s="5">
        <v>285568.9</v>
      </c>
      <c r="EA230" s="5">
        <v>175053.82</v>
      </c>
      <c r="EB230" s="5">
        <v>212938.22</v>
      </c>
      <c r="EC230" s="5">
        <v>221023.87</v>
      </c>
      <c r="ED230" s="5">
        <v>165617.61</v>
      </c>
      <c r="EE230" s="5">
        <v>562692.73</v>
      </c>
      <c r="EF230" s="5">
        <v>664124.73</v>
      </c>
      <c r="EG230" s="5">
        <v>183797.61</v>
      </c>
      <c r="EH230" s="5">
        <v>194835.91</v>
      </c>
      <c r="EI230" s="3">
        <v>0</v>
      </c>
      <c r="EJ230" s="3">
        <v>0</v>
      </c>
      <c r="EK230" s="5">
        <v>1613.33</v>
      </c>
      <c r="EL230" s="3">
        <v>317</v>
      </c>
      <c r="EM230" s="3">
        <v>0</v>
      </c>
      <c r="EN230" s="3">
        <v>0</v>
      </c>
      <c r="EO230" s="5">
        <v>185410.94</v>
      </c>
      <c r="EP230" s="5">
        <v>195152.91</v>
      </c>
      <c r="EQ230" s="5">
        <v>20510.05</v>
      </c>
      <c r="ER230" s="3">
        <v>14000</v>
      </c>
      <c r="ES230" s="5">
        <v>126244.22</v>
      </c>
      <c r="ET230" s="5">
        <v>131552.32</v>
      </c>
      <c r="EU230" s="3">
        <v>0</v>
      </c>
      <c r="EV230" s="3">
        <v>0</v>
      </c>
      <c r="EW230" s="3">
        <v>0</v>
      </c>
      <c r="EX230" s="3">
        <v>0</v>
      </c>
      <c r="EY230" s="3">
        <v>5876</v>
      </c>
      <c r="EZ230" s="3">
        <v>0</v>
      </c>
      <c r="FA230" s="5">
        <v>4070003.76</v>
      </c>
      <c r="FB230" s="5">
        <v>4479852.64</v>
      </c>
      <c r="FC230" s="5">
        <v>151097.57</v>
      </c>
      <c r="FD230" s="3">
        <v>237846</v>
      </c>
      <c r="FE230" s="5">
        <v>126244.22</v>
      </c>
      <c r="FF230" s="5">
        <v>131552.32</v>
      </c>
      <c r="FG230" s="5">
        <v>3792661.97</v>
      </c>
      <c r="FH230" s="5">
        <v>4110454.32</v>
      </c>
      <c r="FI230" s="5">
        <v>343394.09</v>
      </c>
      <c r="FJ230" s="4"/>
      <c r="FK230" s="5">
        <v>3449267.88</v>
      </c>
      <c r="FL230" s="4"/>
      <c r="FM230" s="3">
        <v>7053</v>
      </c>
      <c r="FN230" s="4"/>
      <c r="FO230" s="5">
        <v>43.25</v>
      </c>
      <c r="FP230" s="4"/>
      <c r="FQ230" s="3">
        <v>36124</v>
      </c>
      <c r="FR230" s="4"/>
      <c r="FS230" s="5">
        <v>46.25</v>
      </c>
      <c r="FT230" s="4"/>
      <c r="FU230" s="3">
        <v>38169</v>
      </c>
      <c r="FV230" s="4"/>
      <c r="FW230" s="5">
        <v>987755.74</v>
      </c>
      <c r="FX230" s="4"/>
      <c r="FY230" s="5">
        <v>19995.2</v>
      </c>
      <c r="FZ230" s="4"/>
      <c r="GA230" s="3">
        <v>0</v>
      </c>
      <c r="GB230" s="4"/>
      <c r="GC230" s="5">
        <v>967760.54</v>
      </c>
      <c r="GD230" s="4"/>
      <c r="GE230" s="3">
        <v>0</v>
      </c>
      <c r="GF230" s="4"/>
      <c r="GG230" s="3">
        <v>0</v>
      </c>
      <c r="GH230" s="4"/>
      <c r="GI230" s="4"/>
      <c r="GJ230" s="4"/>
    </row>
    <row r="231" spans="1:192" ht="12.75">
      <c r="A231" s="2" t="s">
        <v>446</v>
      </c>
      <c r="B231" s="2" t="s">
        <v>447</v>
      </c>
      <c r="C231" s="3">
        <v>98</v>
      </c>
      <c r="D231" s="4"/>
      <c r="E231" s="5">
        <v>1069.91</v>
      </c>
      <c r="F231" s="4"/>
      <c r="G231" s="31">
        <v>0.14</v>
      </c>
      <c r="H231" s="4"/>
      <c r="I231" s="5">
        <v>1118.73</v>
      </c>
      <c r="J231" s="4"/>
      <c r="K231" s="5">
        <v>1119.68</v>
      </c>
      <c r="L231" s="4"/>
      <c r="M231" s="3">
        <v>45032818</v>
      </c>
      <c r="N231" s="4"/>
      <c r="O231" s="24">
        <v>25</v>
      </c>
      <c r="P231" s="25"/>
      <c r="Q231" s="24">
        <v>25</v>
      </c>
      <c r="R231" s="25"/>
      <c r="S231" s="24">
        <v>0</v>
      </c>
      <c r="T231" s="25"/>
      <c r="U231" s="24">
        <v>0</v>
      </c>
      <c r="V231" s="25"/>
      <c r="W231" s="24">
        <v>15.2</v>
      </c>
      <c r="X231" s="25"/>
      <c r="Y231" s="24">
        <v>40.2</v>
      </c>
      <c r="Z231" s="25"/>
      <c r="AA231" s="5">
        <v>7322008.47</v>
      </c>
      <c r="AB231" s="4"/>
      <c r="AC231" s="5">
        <v>1413101.33</v>
      </c>
      <c r="AD231" s="3">
        <v>1757000</v>
      </c>
      <c r="AE231" s="5">
        <v>479942.74</v>
      </c>
      <c r="AF231" s="3">
        <v>241080</v>
      </c>
      <c r="AG231" s="3">
        <v>0</v>
      </c>
      <c r="AH231" s="3">
        <v>0</v>
      </c>
      <c r="AI231" s="3">
        <v>5343979</v>
      </c>
      <c r="AJ231" s="3">
        <v>5302174</v>
      </c>
      <c r="AK231" s="3">
        <v>0</v>
      </c>
      <c r="AL231" s="3">
        <v>57122</v>
      </c>
      <c r="AM231" s="3">
        <v>0</v>
      </c>
      <c r="AN231" s="3">
        <v>0</v>
      </c>
      <c r="AO231" s="3">
        <v>4266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48997</v>
      </c>
      <c r="AX231" s="3">
        <v>43553</v>
      </c>
      <c r="AY231" s="3">
        <v>700</v>
      </c>
      <c r="AZ231" s="3">
        <v>0</v>
      </c>
      <c r="BA231" s="5">
        <v>7290986.07</v>
      </c>
      <c r="BB231" s="3">
        <v>7400929</v>
      </c>
      <c r="BC231" s="3">
        <v>0</v>
      </c>
      <c r="BD231" s="3">
        <v>0</v>
      </c>
      <c r="BE231" s="3">
        <v>46164</v>
      </c>
      <c r="BF231" s="3">
        <v>46269</v>
      </c>
      <c r="BG231" s="3">
        <v>10000</v>
      </c>
      <c r="BH231" s="3">
        <v>14400</v>
      </c>
      <c r="BI231" s="3">
        <v>550</v>
      </c>
      <c r="BJ231" s="3">
        <v>550</v>
      </c>
      <c r="BK231" s="3">
        <v>12805</v>
      </c>
      <c r="BL231" s="3">
        <v>55000</v>
      </c>
      <c r="BM231" s="3">
        <v>14040</v>
      </c>
      <c r="BN231" s="3">
        <v>32100</v>
      </c>
      <c r="BO231" s="3">
        <v>187183</v>
      </c>
      <c r="BP231" s="3">
        <v>201376</v>
      </c>
      <c r="BQ231" s="3">
        <v>70723</v>
      </c>
      <c r="BR231" s="3">
        <v>64000</v>
      </c>
      <c r="BS231" s="3">
        <v>542</v>
      </c>
      <c r="BT231" s="3">
        <v>0</v>
      </c>
      <c r="BU231" s="3">
        <v>4326</v>
      </c>
      <c r="BV231" s="3">
        <v>4400</v>
      </c>
      <c r="BW231" s="3">
        <v>0</v>
      </c>
      <c r="BX231" s="3">
        <v>0</v>
      </c>
      <c r="BY231" s="3">
        <v>0</v>
      </c>
      <c r="BZ231" s="3">
        <v>0</v>
      </c>
      <c r="CA231" s="3">
        <v>0</v>
      </c>
      <c r="CB231" s="3">
        <v>0</v>
      </c>
      <c r="CC231" s="5">
        <v>662407.5</v>
      </c>
      <c r="CD231" s="3">
        <v>166805</v>
      </c>
      <c r="CE231" s="5">
        <v>1008740.5</v>
      </c>
      <c r="CF231" s="3">
        <v>584900</v>
      </c>
      <c r="CG231" s="5">
        <v>416257.02</v>
      </c>
      <c r="CH231" s="3">
        <v>559492</v>
      </c>
      <c r="CI231" s="5">
        <v>5755.77</v>
      </c>
      <c r="CJ231" s="3">
        <v>0</v>
      </c>
      <c r="CK231" s="3">
        <v>0</v>
      </c>
      <c r="CL231" s="3">
        <v>0</v>
      </c>
      <c r="CM231" s="3">
        <v>0</v>
      </c>
      <c r="CN231" s="3">
        <v>0</v>
      </c>
      <c r="CO231" s="3">
        <v>0</v>
      </c>
      <c r="CP231" s="3">
        <v>0</v>
      </c>
      <c r="CQ231" s="5">
        <v>901.76</v>
      </c>
      <c r="CR231" s="3">
        <v>0</v>
      </c>
      <c r="CS231" s="3">
        <v>0</v>
      </c>
      <c r="CT231" s="3">
        <v>0</v>
      </c>
      <c r="CU231" s="5">
        <v>6657.53</v>
      </c>
      <c r="CV231" s="3">
        <v>0</v>
      </c>
      <c r="CW231" s="5">
        <v>8722641.12</v>
      </c>
      <c r="CX231" s="3">
        <v>8545321</v>
      </c>
      <c r="CY231" s="5">
        <v>3610925.62</v>
      </c>
      <c r="CZ231" s="5">
        <v>3460366.1</v>
      </c>
      <c r="DA231" s="5">
        <v>628572.87</v>
      </c>
      <c r="DB231" s="5">
        <v>680568.07</v>
      </c>
      <c r="DC231" s="5">
        <v>270496.48</v>
      </c>
      <c r="DD231" s="5">
        <v>244761.19</v>
      </c>
      <c r="DE231" s="3">
        <v>0</v>
      </c>
      <c r="DF231" s="3">
        <v>0</v>
      </c>
      <c r="DG231" s="5">
        <v>24389.11</v>
      </c>
      <c r="DH231" s="5">
        <v>119505.6</v>
      </c>
      <c r="DI231" s="5">
        <v>132459.29</v>
      </c>
      <c r="DJ231" s="5">
        <v>86185.38</v>
      </c>
      <c r="DK231" s="5">
        <v>4666843.37</v>
      </c>
      <c r="DL231" s="5">
        <v>4591386.34</v>
      </c>
      <c r="DM231" s="5">
        <v>172482.65</v>
      </c>
      <c r="DN231" s="5">
        <v>120543.45</v>
      </c>
      <c r="DO231" s="5">
        <v>206918.96</v>
      </c>
      <c r="DP231" s="5">
        <v>278633.02</v>
      </c>
      <c r="DQ231" s="5">
        <v>774392.42</v>
      </c>
      <c r="DR231" s="5">
        <v>738490.24</v>
      </c>
      <c r="DS231" s="5">
        <v>559305.42</v>
      </c>
      <c r="DT231" s="5">
        <v>551357.81</v>
      </c>
      <c r="DU231" s="5">
        <v>7845.37</v>
      </c>
      <c r="DV231" s="3">
        <v>17988</v>
      </c>
      <c r="DW231" s="5">
        <v>1720944.82</v>
      </c>
      <c r="DX231" s="5">
        <v>1707012.52</v>
      </c>
      <c r="DY231" s="5">
        <v>357841.65</v>
      </c>
      <c r="DZ231" s="5">
        <v>398083.41</v>
      </c>
      <c r="EA231" s="5">
        <v>408401.22</v>
      </c>
      <c r="EB231" s="5">
        <v>408275.34</v>
      </c>
      <c r="EC231" s="5">
        <v>493145.25</v>
      </c>
      <c r="ED231" s="5">
        <v>479890.31</v>
      </c>
      <c r="EE231" s="5">
        <v>1259388.12</v>
      </c>
      <c r="EF231" s="5">
        <v>1286249.06</v>
      </c>
      <c r="EG231" s="5">
        <v>424813.35</v>
      </c>
      <c r="EH231" s="5">
        <v>435400.02</v>
      </c>
      <c r="EI231" s="3">
        <v>0</v>
      </c>
      <c r="EJ231" s="3">
        <v>0</v>
      </c>
      <c r="EK231" s="3">
        <v>0</v>
      </c>
      <c r="EL231" s="3">
        <v>0</v>
      </c>
      <c r="EM231" s="3">
        <v>0</v>
      </c>
      <c r="EN231" s="3">
        <v>0</v>
      </c>
      <c r="EO231" s="5">
        <v>424813.35</v>
      </c>
      <c r="EP231" s="5">
        <v>435400.02</v>
      </c>
      <c r="EQ231" s="5">
        <v>671449.99</v>
      </c>
      <c r="ER231" s="3">
        <v>0</v>
      </c>
      <c r="ES231" s="5">
        <v>444500.31</v>
      </c>
      <c r="ET231" s="5">
        <v>442003.5</v>
      </c>
      <c r="EU231" s="5">
        <v>77989.69</v>
      </c>
      <c r="EV231" s="3">
        <v>8000</v>
      </c>
      <c r="EW231" s="3">
        <v>0</v>
      </c>
      <c r="EX231" s="3">
        <v>0</v>
      </c>
      <c r="EY231" s="3">
        <v>0</v>
      </c>
      <c r="EZ231" s="3">
        <v>0</v>
      </c>
      <c r="FA231" s="5">
        <v>9265929.65</v>
      </c>
      <c r="FB231" s="5">
        <v>8470051.44</v>
      </c>
      <c r="FC231" s="5">
        <v>739941.58</v>
      </c>
      <c r="FD231" s="3">
        <v>80475</v>
      </c>
      <c r="FE231" s="5">
        <v>444500.31</v>
      </c>
      <c r="FF231" s="5">
        <v>442003.5</v>
      </c>
      <c r="FG231" s="5">
        <v>8081487.76</v>
      </c>
      <c r="FH231" s="5">
        <v>7947572.94</v>
      </c>
      <c r="FI231" s="5">
        <v>429431.73</v>
      </c>
      <c r="FJ231" s="4"/>
      <c r="FK231" s="5">
        <v>7652056.03</v>
      </c>
      <c r="FL231" s="4"/>
      <c r="FM231" s="3">
        <v>7152</v>
      </c>
      <c r="FN231" s="4"/>
      <c r="FO231" s="5">
        <v>78.15</v>
      </c>
      <c r="FP231" s="4"/>
      <c r="FQ231" s="3">
        <v>41995</v>
      </c>
      <c r="FR231" s="4"/>
      <c r="FS231" s="5">
        <v>85.87</v>
      </c>
      <c r="FT231" s="4"/>
      <c r="FU231" s="3">
        <v>43778</v>
      </c>
      <c r="FV231" s="4"/>
      <c r="FW231" s="5">
        <v>377174.62</v>
      </c>
      <c r="FX231" s="4"/>
      <c r="FY231" s="5">
        <v>18924.63</v>
      </c>
      <c r="FZ231" s="4"/>
      <c r="GA231" s="3">
        <v>0</v>
      </c>
      <c r="GB231" s="4"/>
      <c r="GC231" s="5">
        <v>358249.99</v>
      </c>
      <c r="GD231" s="4"/>
      <c r="GE231" s="5">
        <v>141994.71</v>
      </c>
      <c r="GF231" s="4"/>
      <c r="GG231" s="3">
        <v>0</v>
      </c>
      <c r="GH231" s="4"/>
      <c r="GI231" s="4"/>
      <c r="GJ231" s="4"/>
    </row>
    <row r="232" spans="1:192" ht="12.75">
      <c r="A232" s="2" t="s">
        <v>448</v>
      </c>
      <c r="B232" s="2" t="s">
        <v>449</v>
      </c>
      <c r="C232" s="3">
        <v>33</v>
      </c>
      <c r="D232" s="4"/>
      <c r="E232" s="5">
        <v>2040.65</v>
      </c>
      <c r="F232" s="4"/>
      <c r="G232" s="31">
        <v>0.29</v>
      </c>
      <c r="H232" s="4"/>
      <c r="I232" s="5">
        <v>2125.96</v>
      </c>
      <c r="J232" s="4"/>
      <c r="K232" s="5">
        <v>2039.82</v>
      </c>
      <c r="L232" s="4"/>
      <c r="M232" s="3">
        <v>126761032</v>
      </c>
      <c r="N232" s="4"/>
      <c r="O232" s="24">
        <v>25</v>
      </c>
      <c r="P232" s="25"/>
      <c r="Q232" s="24">
        <v>25</v>
      </c>
      <c r="R232" s="25"/>
      <c r="S232" s="24">
        <v>0</v>
      </c>
      <c r="T232" s="25"/>
      <c r="U232" s="24">
        <v>0</v>
      </c>
      <c r="V232" s="25"/>
      <c r="W232" s="24">
        <v>18.6</v>
      </c>
      <c r="X232" s="25"/>
      <c r="Y232" s="24">
        <v>43.6</v>
      </c>
      <c r="Z232" s="25"/>
      <c r="AA232" s="3">
        <v>21150000</v>
      </c>
      <c r="AB232" s="4"/>
      <c r="AC232" s="5">
        <v>3476189.77</v>
      </c>
      <c r="AD232" s="5">
        <v>5368556.41</v>
      </c>
      <c r="AE232" s="5">
        <v>1050415.84</v>
      </c>
      <c r="AF232" s="5">
        <v>221745.86</v>
      </c>
      <c r="AG232" s="3">
        <v>0</v>
      </c>
      <c r="AH232" s="3">
        <v>0</v>
      </c>
      <c r="AI232" s="3">
        <v>8878897</v>
      </c>
      <c r="AJ232" s="3">
        <v>9017249</v>
      </c>
      <c r="AK232" s="3">
        <v>0</v>
      </c>
      <c r="AL232" s="3">
        <v>108108</v>
      </c>
      <c r="AM232" s="3">
        <v>0</v>
      </c>
      <c r="AN232" s="3">
        <v>0</v>
      </c>
      <c r="AO232" s="3">
        <v>418014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1400</v>
      </c>
      <c r="AZ232" s="3">
        <v>0</v>
      </c>
      <c r="BA232" s="5">
        <v>13824916.61</v>
      </c>
      <c r="BB232" s="5">
        <v>14715659.27</v>
      </c>
      <c r="BC232" s="3">
        <v>0</v>
      </c>
      <c r="BD232" s="3">
        <v>0</v>
      </c>
      <c r="BE232" s="3">
        <v>84102</v>
      </c>
      <c r="BF232" s="3">
        <v>87567</v>
      </c>
      <c r="BG232" s="5">
        <v>25299.99</v>
      </c>
      <c r="BH232" s="5">
        <v>15495.77</v>
      </c>
      <c r="BI232" s="3">
        <v>575</v>
      </c>
      <c r="BJ232" s="3">
        <v>0</v>
      </c>
      <c r="BK232" s="3">
        <v>45565</v>
      </c>
      <c r="BL232" s="3">
        <v>71021</v>
      </c>
      <c r="BM232" s="3">
        <v>9945</v>
      </c>
      <c r="BN232" s="3">
        <v>6000</v>
      </c>
      <c r="BO232" s="3">
        <v>314234</v>
      </c>
      <c r="BP232" s="3">
        <v>345044</v>
      </c>
      <c r="BQ232" s="3">
        <v>16774</v>
      </c>
      <c r="BR232" s="3">
        <v>15337</v>
      </c>
      <c r="BS232" s="3">
        <v>13271</v>
      </c>
      <c r="BT232" s="5">
        <v>28166.76</v>
      </c>
      <c r="BU232" s="5">
        <v>6202.57</v>
      </c>
      <c r="BV232" s="3">
        <v>0</v>
      </c>
      <c r="BW232" s="3">
        <v>0</v>
      </c>
      <c r="BX232" s="3">
        <v>0</v>
      </c>
      <c r="BY232" s="3">
        <v>0</v>
      </c>
      <c r="BZ232" s="3">
        <v>0</v>
      </c>
      <c r="CA232" s="3">
        <v>0</v>
      </c>
      <c r="CB232" s="3">
        <v>0</v>
      </c>
      <c r="CC232" s="5">
        <v>395514.28</v>
      </c>
      <c r="CD232" s="3">
        <v>254792</v>
      </c>
      <c r="CE232" s="5">
        <v>911482.84</v>
      </c>
      <c r="CF232" s="5">
        <v>823423.53</v>
      </c>
      <c r="CG232" s="5">
        <v>851328.79</v>
      </c>
      <c r="CH232" s="3">
        <v>528985</v>
      </c>
      <c r="CI232" s="5">
        <v>5483942.57</v>
      </c>
      <c r="CJ232" s="3">
        <v>0</v>
      </c>
      <c r="CK232" s="3">
        <v>0</v>
      </c>
      <c r="CL232" s="3">
        <v>0</v>
      </c>
      <c r="CM232" s="3">
        <v>0</v>
      </c>
      <c r="CN232" s="3">
        <v>0</v>
      </c>
      <c r="CO232" s="3">
        <v>1260</v>
      </c>
      <c r="CP232" s="3">
        <v>0</v>
      </c>
      <c r="CQ232" s="5">
        <v>14592.54</v>
      </c>
      <c r="CR232" s="3">
        <v>0</v>
      </c>
      <c r="CS232" s="3">
        <v>0</v>
      </c>
      <c r="CT232" s="3">
        <v>0</v>
      </c>
      <c r="CU232" s="5">
        <v>5499795.11</v>
      </c>
      <c r="CV232" s="3">
        <v>0</v>
      </c>
      <c r="CW232" s="5">
        <v>21087523.35</v>
      </c>
      <c r="CX232" s="5">
        <v>16068067.8</v>
      </c>
      <c r="CY232" s="5">
        <v>6346161.62</v>
      </c>
      <c r="CZ232" s="5">
        <v>6316378.03</v>
      </c>
      <c r="DA232" s="5">
        <v>972721.44</v>
      </c>
      <c r="DB232" s="5">
        <v>1012735.39</v>
      </c>
      <c r="DC232" s="5">
        <v>544625.47</v>
      </c>
      <c r="DD232" s="5">
        <v>539441.97</v>
      </c>
      <c r="DE232" s="3">
        <v>0</v>
      </c>
      <c r="DF232" s="3">
        <v>0</v>
      </c>
      <c r="DG232" s="5">
        <v>118513.12</v>
      </c>
      <c r="DH232" s="5">
        <v>120509.06</v>
      </c>
      <c r="DI232" s="5">
        <v>927940.61</v>
      </c>
      <c r="DJ232" s="5">
        <v>942687.15</v>
      </c>
      <c r="DK232" s="5">
        <v>8909962.26</v>
      </c>
      <c r="DL232" s="5">
        <v>8931751.6</v>
      </c>
      <c r="DM232" s="5">
        <v>582315.34</v>
      </c>
      <c r="DN232" s="5">
        <v>465485.74</v>
      </c>
      <c r="DO232" s="5">
        <v>267915.36</v>
      </c>
      <c r="DP232" s="5">
        <v>228526.37</v>
      </c>
      <c r="DQ232" s="5">
        <v>1769023.5</v>
      </c>
      <c r="DR232" s="5">
        <v>1672468.24</v>
      </c>
      <c r="DS232" s="5">
        <v>500538.03</v>
      </c>
      <c r="DT232" s="5">
        <v>656057.23</v>
      </c>
      <c r="DU232" s="5">
        <v>11362.86</v>
      </c>
      <c r="DV232" s="5">
        <v>40093.8</v>
      </c>
      <c r="DW232" s="5">
        <v>3131155.09</v>
      </c>
      <c r="DX232" s="5">
        <v>3062631.38</v>
      </c>
      <c r="DY232" s="5">
        <v>555156.13</v>
      </c>
      <c r="DZ232" s="5">
        <v>620850.29</v>
      </c>
      <c r="EA232" s="5">
        <v>728899.07</v>
      </c>
      <c r="EB232" s="5">
        <v>825480.77</v>
      </c>
      <c r="EC232" s="5">
        <v>841685.49</v>
      </c>
      <c r="ED232" s="5">
        <v>841975.4</v>
      </c>
      <c r="EE232" s="5">
        <v>2125740.69</v>
      </c>
      <c r="EF232" s="5">
        <v>2288306.46</v>
      </c>
      <c r="EG232" s="5">
        <v>829282.14</v>
      </c>
      <c r="EH232" s="3">
        <v>0</v>
      </c>
      <c r="EI232" s="3">
        <v>0</v>
      </c>
      <c r="EJ232" s="3">
        <v>0</v>
      </c>
      <c r="EK232" s="3">
        <v>0</v>
      </c>
      <c r="EL232" s="3">
        <v>100</v>
      </c>
      <c r="EM232" s="5">
        <v>17917.76</v>
      </c>
      <c r="EN232" s="5">
        <v>17127.09</v>
      </c>
      <c r="EO232" s="5">
        <v>847199.9</v>
      </c>
      <c r="EP232" s="5">
        <v>17227.09</v>
      </c>
      <c r="EQ232" s="5">
        <v>2889308.89</v>
      </c>
      <c r="ER232" s="5">
        <v>3079181.3</v>
      </c>
      <c r="ES232" s="5">
        <v>1175235.49</v>
      </c>
      <c r="ET232" s="5">
        <v>1266595.43</v>
      </c>
      <c r="EU232" s="5">
        <v>208189.44</v>
      </c>
      <c r="EV232" s="3">
        <v>0</v>
      </c>
      <c r="EW232" s="3">
        <v>0</v>
      </c>
      <c r="EX232" s="3">
        <v>0</v>
      </c>
      <c r="EY232" s="3">
        <v>0</v>
      </c>
      <c r="EZ232" s="3">
        <v>0</v>
      </c>
      <c r="FA232" s="5">
        <v>19286791.76</v>
      </c>
      <c r="FB232" s="5">
        <v>18645693.26</v>
      </c>
      <c r="FC232" s="5">
        <v>2938445.74</v>
      </c>
      <c r="FD232" s="5">
        <v>3246181.3</v>
      </c>
      <c r="FE232" s="5">
        <v>1175235.49</v>
      </c>
      <c r="FF232" s="5">
        <v>1266595.43</v>
      </c>
      <c r="FG232" s="5">
        <v>15173110.53</v>
      </c>
      <c r="FH232" s="5">
        <v>14132916.53</v>
      </c>
      <c r="FI232" s="5">
        <v>848081.1</v>
      </c>
      <c r="FJ232" s="4"/>
      <c r="FK232" s="5">
        <v>14325029.43</v>
      </c>
      <c r="FL232" s="4"/>
      <c r="FM232" s="3">
        <v>7019</v>
      </c>
      <c r="FN232" s="4"/>
      <c r="FO232" s="5">
        <v>144.74</v>
      </c>
      <c r="FP232" s="4"/>
      <c r="FQ232" s="3">
        <v>43166</v>
      </c>
      <c r="FR232" s="4"/>
      <c r="FS232" s="5">
        <v>158.56</v>
      </c>
      <c r="FT232" s="4"/>
      <c r="FU232" s="3">
        <v>45400</v>
      </c>
      <c r="FV232" s="4"/>
      <c r="FW232" s="5">
        <v>138326.09</v>
      </c>
      <c r="FX232" s="4"/>
      <c r="FY232" s="5">
        <v>61908.87</v>
      </c>
      <c r="FZ232" s="4"/>
      <c r="GA232" s="5">
        <v>5699.49</v>
      </c>
      <c r="GB232" s="4"/>
      <c r="GC232" s="5">
        <v>70717.73</v>
      </c>
      <c r="GD232" s="4"/>
      <c r="GE232" s="5">
        <v>3799422.35</v>
      </c>
      <c r="GF232" s="4"/>
      <c r="GG232" s="3">
        <v>0</v>
      </c>
      <c r="GH232" s="4"/>
      <c r="GI232" s="4"/>
      <c r="GJ232" s="4"/>
    </row>
    <row r="233" spans="1:192" ht="12.75">
      <c r="A233" s="2" t="s">
        <v>450</v>
      </c>
      <c r="B233" s="2" t="s">
        <v>451</v>
      </c>
      <c r="C233" s="3">
        <v>118</v>
      </c>
      <c r="D233" s="4"/>
      <c r="E233" s="5">
        <v>7953.31</v>
      </c>
      <c r="F233" s="4"/>
      <c r="G233" s="31">
        <v>0.08</v>
      </c>
      <c r="H233" s="4"/>
      <c r="I233" s="5">
        <v>8387.12</v>
      </c>
      <c r="J233" s="4"/>
      <c r="K233" s="5">
        <v>8302.49</v>
      </c>
      <c r="L233" s="4"/>
      <c r="M233" s="3">
        <v>1073792670</v>
      </c>
      <c r="N233" s="4"/>
      <c r="O233" s="24">
        <v>25</v>
      </c>
      <c r="P233" s="25"/>
      <c r="Q233" s="24">
        <v>25</v>
      </c>
      <c r="R233" s="25"/>
      <c r="S233" s="24">
        <v>0</v>
      </c>
      <c r="T233" s="25"/>
      <c r="U233" s="24">
        <v>0</v>
      </c>
      <c r="V233" s="25"/>
      <c r="W233" s="24">
        <v>18.8</v>
      </c>
      <c r="X233" s="25"/>
      <c r="Y233" s="24">
        <v>43.8</v>
      </c>
      <c r="Z233" s="25"/>
      <c r="AA233" s="5">
        <v>66006207.31</v>
      </c>
      <c r="AB233" s="4"/>
      <c r="AC233" s="5">
        <v>40723995.23</v>
      </c>
      <c r="AD233" s="3">
        <v>45854829</v>
      </c>
      <c r="AE233" s="5">
        <v>6212812.3</v>
      </c>
      <c r="AF233" s="3">
        <v>1760000</v>
      </c>
      <c r="AG233" s="3">
        <v>0</v>
      </c>
      <c r="AH233" s="3">
        <v>0</v>
      </c>
      <c r="AI233" s="3">
        <v>23378450</v>
      </c>
      <c r="AJ233" s="3">
        <v>21844001</v>
      </c>
      <c r="AK233" s="3">
        <v>0</v>
      </c>
      <c r="AL233" s="3">
        <v>429402</v>
      </c>
      <c r="AM233" s="3">
        <v>0</v>
      </c>
      <c r="AN233" s="3">
        <v>0</v>
      </c>
      <c r="AO233" s="3">
        <v>812970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1050</v>
      </c>
      <c r="AZ233" s="3">
        <v>0</v>
      </c>
      <c r="BA233" s="5">
        <v>71129277.53</v>
      </c>
      <c r="BB233" s="3">
        <v>69888232</v>
      </c>
      <c r="BC233" s="5">
        <v>415266.99</v>
      </c>
      <c r="BD233" s="5">
        <v>419156.09</v>
      </c>
      <c r="BE233" s="3">
        <v>342312</v>
      </c>
      <c r="BF233" s="3">
        <v>347815</v>
      </c>
      <c r="BG233" s="5">
        <v>85284.58</v>
      </c>
      <c r="BH233" s="3">
        <v>134000</v>
      </c>
      <c r="BI233" s="3">
        <v>18375</v>
      </c>
      <c r="BJ233" s="3">
        <v>14000</v>
      </c>
      <c r="BK233" s="3">
        <v>446453</v>
      </c>
      <c r="BL233" s="3">
        <v>512751</v>
      </c>
      <c r="BM233" s="3">
        <v>148980</v>
      </c>
      <c r="BN233" s="3">
        <v>100000</v>
      </c>
      <c r="BO233" s="3">
        <v>1338240</v>
      </c>
      <c r="BP233" s="3">
        <v>1469152</v>
      </c>
      <c r="BQ233" s="3">
        <v>669500</v>
      </c>
      <c r="BR233" s="3">
        <v>418000</v>
      </c>
      <c r="BS233" s="5">
        <v>237768.86</v>
      </c>
      <c r="BT233" s="3">
        <v>202629</v>
      </c>
      <c r="BU233" s="5">
        <v>24956.89</v>
      </c>
      <c r="BV233" s="3">
        <v>20000</v>
      </c>
      <c r="BW233" s="3">
        <v>0</v>
      </c>
      <c r="BX233" s="3">
        <v>0</v>
      </c>
      <c r="BY233" s="3">
        <v>135750</v>
      </c>
      <c r="BZ233" s="3">
        <v>560600</v>
      </c>
      <c r="CA233" s="3">
        <v>0</v>
      </c>
      <c r="CB233" s="3">
        <v>0</v>
      </c>
      <c r="CC233" s="3">
        <v>52156</v>
      </c>
      <c r="CD233" s="3">
        <v>46361</v>
      </c>
      <c r="CE233" s="5">
        <v>3915043.32</v>
      </c>
      <c r="CF233" s="5">
        <v>4244464.09</v>
      </c>
      <c r="CG233" s="5">
        <v>8007459.7</v>
      </c>
      <c r="CH233" s="5">
        <v>7423573.85</v>
      </c>
      <c r="CI233" s="5">
        <v>8653107.94</v>
      </c>
      <c r="CJ233" s="3">
        <v>0</v>
      </c>
      <c r="CK233" s="3">
        <v>0</v>
      </c>
      <c r="CL233" s="3">
        <v>0</v>
      </c>
      <c r="CM233" s="3">
        <v>0</v>
      </c>
      <c r="CN233" s="3">
        <v>0</v>
      </c>
      <c r="CO233" s="3">
        <v>0</v>
      </c>
      <c r="CP233" s="3">
        <v>0</v>
      </c>
      <c r="CQ233" s="3">
        <v>0</v>
      </c>
      <c r="CR233" s="3">
        <v>0</v>
      </c>
      <c r="CS233" s="3">
        <v>0</v>
      </c>
      <c r="CT233" s="3">
        <v>0</v>
      </c>
      <c r="CU233" s="5">
        <v>8653107.94</v>
      </c>
      <c r="CV233" s="3">
        <v>0</v>
      </c>
      <c r="CW233" s="5">
        <v>91704888.49</v>
      </c>
      <c r="CX233" s="5">
        <v>81556269.94</v>
      </c>
      <c r="CY233" s="5">
        <v>37366717.61</v>
      </c>
      <c r="CZ233" s="5">
        <v>42027375.1</v>
      </c>
      <c r="DA233" s="5">
        <v>6543783.57</v>
      </c>
      <c r="DB233" s="5">
        <v>6525649.73</v>
      </c>
      <c r="DC233" s="5">
        <v>1091355.14</v>
      </c>
      <c r="DD233" s="5">
        <v>1069786.43</v>
      </c>
      <c r="DE233" s="5">
        <v>612254.49</v>
      </c>
      <c r="DF233" s="5">
        <v>496796.45</v>
      </c>
      <c r="DG233" s="5">
        <v>1757453.65</v>
      </c>
      <c r="DH233" s="5">
        <v>1469024.88</v>
      </c>
      <c r="DI233" s="5">
        <v>1903414.78</v>
      </c>
      <c r="DJ233" s="5">
        <v>1919832.51</v>
      </c>
      <c r="DK233" s="5">
        <v>49274979.24</v>
      </c>
      <c r="DL233" s="5">
        <v>53508465.1</v>
      </c>
      <c r="DM233" s="5">
        <v>869749.2</v>
      </c>
      <c r="DN233" s="5">
        <v>5940883.03</v>
      </c>
      <c r="DO233" s="5">
        <v>2065839.45</v>
      </c>
      <c r="DP233" s="5">
        <v>2285592.68</v>
      </c>
      <c r="DQ233" s="5">
        <v>10788157.84</v>
      </c>
      <c r="DR233" s="5">
        <v>15426755.11</v>
      </c>
      <c r="DS233" s="5">
        <v>2813151.41</v>
      </c>
      <c r="DT233" s="5">
        <v>2146689.32</v>
      </c>
      <c r="DU233" s="5">
        <v>14508.16</v>
      </c>
      <c r="DV233" s="3">
        <v>50000</v>
      </c>
      <c r="DW233" s="5">
        <v>16551406.06</v>
      </c>
      <c r="DX233" s="5">
        <v>25849920.14</v>
      </c>
      <c r="DY233" s="5">
        <v>2908913.48</v>
      </c>
      <c r="DZ233" s="5">
        <v>3535468.02</v>
      </c>
      <c r="EA233" s="5">
        <v>5772907.05</v>
      </c>
      <c r="EB233" s="5">
        <v>5338034.08</v>
      </c>
      <c r="EC233" s="5">
        <v>3788424.78</v>
      </c>
      <c r="ED233" s="5">
        <v>4026833.06</v>
      </c>
      <c r="EE233" s="5">
        <v>12470245.31</v>
      </c>
      <c r="EF233" s="5">
        <v>12900335.16</v>
      </c>
      <c r="EG233" s="5">
        <v>2894997.98</v>
      </c>
      <c r="EH233" s="5">
        <v>2992878.98</v>
      </c>
      <c r="EI233" s="3">
        <v>0</v>
      </c>
      <c r="EJ233" s="3">
        <v>0</v>
      </c>
      <c r="EK233" s="5">
        <v>53809.66</v>
      </c>
      <c r="EL233" s="5">
        <v>50643.91</v>
      </c>
      <c r="EM233" s="3">
        <v>0</v>
      </c>
      <c r="EN233" s="3">
        <v>0</v>
      </c>
      <c r="EO233" s="5">
        <v>2948807.64</v>
      </c>
      <c r="EP233" s="5">
        <v>3043522.89</v>
      </c>
      <c r="EQ233" s="5">
        <v>3662760.6</v>
      </c>
      <c r="ER233" s="5">
        <v>7205188.05</v>
      </c>
      <c r="ES233" s="5">
        <v>5021780.07</v>
      </c>
      <c r="ET233" s="5">
        <v>5033586.32</v>
      </c>
      <c r="EU233" s="3">
        <v>0</v>
      </c>
      <c r="EV233" s="3">
        <v>0</v>
      </c>
      <c r="EW233" s="3">
        <v>0</v>
      </c>
      <c r="EX233" s="3">
        <v>0</v>
      </c>
      <c r="EY233" s="3">
        <v>0</v>
      </c>
      <c r="EZ233" s="3">
        <v>0</v>
      </c>
      <c r="FA233" s="5">
        <v>89929978.92</v>
      </c>
      <c r="FB233" s="5">
        <v>107541017.66</v>
      </c>
      <c r="FC233" s="5">
        <v>9194121.19</v>
      </c>
      <c r="FD233" s="5">
        <v>20860630.72</v>
      </c>
      <c r="FE233" s="5">
        <v>5021780.07</v>
      </c>
      <c r="FF233" s="5">
        <v>5033586.32</v>
      </c>
      <c r="FG233" s="5">
        <v>75714077.66</v>
      </c>
      <c r="FH233" s="5">
        <v>81646800.62</v>
      </c>
      <c r="FI233" s="5">
        <v>2688840.12</v>
      </c>
      <c r="FJ233" s="4"/>
      <c r="FK233" s="5">
        <v>73025237.54</v>
      </c>
      <c r="FL233" s="4"/>
      <c r="FM233" s="3">
        <v>9181</v>
      </c>
      <c r="FN233" s="4"/>
      <c r="FO233" s="5">
        <v>516.91</v>
      </c>
      <c r="FP233" s="4"/>
      <c r="FQ233" s="3">
        <v>59026</v>
      </c>
      <c r="FR233" s="4"/>
      <c r="FS233" s="5">
        <v>550.84</v>
      </c>
      <c r="FT233" s="4"/>
      <c r="FU233" s="3">
        <v>61126</v>
      </c>
      <c r="FV233" s="4"/>
      <c r="FW233" s="5">
        <v>7277323.44</v>
      </c>
      <c r="FX233" s="4"/>
      <c r="FY233" s="5">
        <v>49150.14</v>
      </c>
      <c r="FZ233" s="4"/>
      <c r="GA233" s="3">
        <v>0</v>
      </c>
      <c r="GB233" s="4"/>
      <c r="GC233" s="5">
        <v>7228173.3</v>
      </c>
      <c r="GD233" s="4"/>
      <c r="GE233" s="5">
        <v>7359362.25</v>
      </c>
      <c r="GF233" s="4"/>
      <c r="GG233" s="5">
        <v>14282916.12</v>
      </c>
      <c r="GH233" s="4"/>
      <c r="GI233" s="4"/>
      <c r="GJ233" s="4"/>
    </row>
    <row r="234" spans="1:192" ht="12.75">
      <c r="A234" s="2" t="s">
        <v>452</v>
      </c>
      <c r="B234" s="2" t="s">
        <v>453</v>
      </c>
      <c r="C234" s="3">
        <v>143</v>
      </c>
      <c r="D234" s="4"/>
      <c r="E234" s="5">
        <v>911.34</v>
      </c>
      <c r="F234" s="4"/>
      <c r="G234" s="31">
        <v>-0.19</v>
      </c>
      <c r="H234" s="4"/>
      <c r="I234" s="5">
        <v>942.43</v>
      </c>
      <c r="J234" s="4"/>
      <c r="K234" s="5">
        <v>929.93</v>
      </c>
      <c r="L234" s="4"/>
      <c r="M234" s="3">
        <v>68341076</v>
      </c>
      <c r="N234" s="4"/>
      <c r="O234" s="24">
        <v>25</v>
      </c>
      <c r="P234" s="25"/>
      <c r="Q234" s="24">
        <v>25</v>
      </c>
      <c r="R234" s="25"/>
      <c r="S234" s="24">
        <v>0</v>
      </c>
      <c r="T234" s="25"/>
      <c r="U234" s="24">
        <v>0</v>
      </c>
      <c r="V234" s="25"/>
      <c r="W234" s="24">
        <v>12.5</v>
      </c>
      <c r="X234" s="25"/>
      <c r="Y234" s="24">
        <v>37.5</v>
      </c>
      <c r="Z234" s="25"/>
      <c r="AA234" s="5">
        <v>6227611.81</v>
      </c>
      <c r="AB234" s="4"/>
      <c r="AC234" s="5">
        <v>2125292.88</v>
      </c>
      <c r="AD234" s="5">
        <v>3062194.29</v>
      </c>
      <c r="AE234" s="5">
        <v>492651.26</v>
      </c>
      <c r="AF234" s="5">
        <v>171214.6</v>
      </c>
      <c r="AG234" s="5">
        <v>626.93</v>
      </c>
      <c r="AH234" s="3">
        <v>600</v>
      </c>
      <c r="AI234" s="3">
        <v>3796743</v>
      </c>
      <c r="AJ234" s="3">
        <v>3726939</v>
      </c>
      <c r="AK234" s="3">
        <v>0</v>
      </c>
      <c r="AL234" s="3">
        <v>48224</v>
      </c>
      <c r="AM234" s="3">
        <v>0</v>
      </c>
      <c r="AN234" s="3">
        <v>0</v>
      </c>
      <c r="AO234" s="3">
        <v>84186</v>
      </c>
      <c r="AP234" s="3">
        <v>0</v>
      </c>
      <c r="AQ234" s="3">
        <v>470085</v>
      </c>
      <c r="AR234" s="3">
        <v>450000</v>
      </c>
      <c r="AS234" s="3">
        <v>0</v>
      </c>
      <c r="AT234" s="3">
        <v>0</v>
      </c>
      <c r="AU234" s="3">
        <v>42479</v>
      </c>
      <c r="AV234" s="3">
        <v>42479</v>
      </c>
      <c r="AW234" s="3">
        <v>52910</v>
      </c>
      <c r="AX234" s="3">
        <v>47031</v>
      </c>
      <c r="AY234" s="5">
        <v>29367.14</v>
      </c>
      <c r="AZ234" s="3">
        <v>0</v>
      </c>
      <c r="BA234" s="5">
        <v>7094341.21</v>
      </c>
      <c r="BB234" s="5">
        <v>7548681.89</v>
      </c>
      <c r="BC234" s="3">
        <v>0</v>
      </c>
      <c r="BD234" s="3">
        <v>0</v>
      </c>
      <c r="BE234" s="3">
        <v>38341</v>
      </c>
      <c r="BF234" s="3">
        <v>39061</v>
      </c>
      <c r="BG234" s="5">
        <v>22275.16</v>
      </c>
      <c r="BH234" s="3">
        <v>14400</v>
      </c>
      <c r="BI234" s="3">
        <v>0</v>
      </c>
      <c r="BJ234" s="3">
        <v>0</v>
      </c>
      <c r="BK234" s="3">
        <v>18915</v>
      </c>
      <c r="BL234" s="3">
        <v>38273</v>
      </c>
      <c r="BM234" s="3">
        <v>3120</v>
      </c>
      <c r="BN234" s="3">
        <v>0</v>
      </c>
      <c r="BO234" s="3">
        <v>225600</v>
      </c>
      <c r="BP234" s="3">
        <v>220224</v>
      </c>
      <c r="BQ234" s="3">
        <v>855</v>
      </c>
      <c r="BR234" s="3">
        <v>0</v>
      </c>
      <c r="BS234" s="3">
        <v>9750</v>
      </c>
      <c r="BT234" s="5">
        <v>14083.56</v>
      </c>
      <c r="BU234" s="5">
        <v>3066.72</v>
      </c>
      <c r="BV234" s="3">
        <v>3100</v>
      </c>
      <c r="BW234" s="3">
        <v>0</v>
      </c>
      <c r="BX234" s="3">
        <v>0</v>
      </c>
      <c r="BY234" s="3">
        <v>0</v>
      </c>
      <c r="BZ234" s="3">
        <v>0</v>
      </c>
      <c r="CA234" s="3">
        <v>0</v>
      </c>
      <c r="CB234" s="3">
        <v>0</v>
      </c>
      <c r="CC234" s="3">
        <v>88200</v>
      </c>
      <c r="CD234" s="3">
        <v>72381</v>
      </c>
      <c r="CE234" s="5">
        <v>410122.88</v>
      </c>
      <c r="CF234" s="5">
        <v>401522.56</v>
      </c>
      <c r="CG234" s="5">
        <v>747987.08</v>
      </c>
      <c r="CH234" s="5">
        <v>787901.16</v>
      </c>
      <c r="CI234" s="3">
        <v>435405</v>
      </c>
      <c r="CJ234" s="3">
        <v>0</v>
      </c>
      <c r="CK234" s="3">
        <v>0</v>
      </c>
      <c r="CL234" s="3">
        <v>0</v>
      </c>
      <c r="CM234" s="3">
        <v>0</v>
      </c>
      <c r="CN234" s="3">
        <v>0</v>
      </c>
      <c r="CO234" s="3">
        <v>600</v>
      </c>
      <c r="CP234" s="3">
        <v>600</v>
      </c>
      <c r="CQ234" s="3">
        <v>0</v>
      </c>
      <c r="CR234" s="3">
        <v>0</v>
      </c>
      <c r="CS234" s="3">
        <v>0</v>
      </c>
      <c r="CT234" s="3">
        <v>0</v>
      </c>
      <c r="CU234" s="3">
        <v>436005</v>
      </c>
      <c r="CV234" s="3">
        <v>600</v>
      </c>
      <c r="CW234" s="5">
        <v>8688456.17</v>
      </c>
      <c r="CX234" s="5">
        <v>8738705.61</v>
      </c>
      <c r="CY234" s="5">
        <v>3628301.31</v>
      </c>
      <c r="CZ234" s="5">
        <v>3040680.26</v>
      </c>
      <c r="DA234" s="5">
        <v>540824.86</v>
      </c>
      <c r="DB234" s="5">
        <v>508525.88</v>
      </c>
      <c r="DC234" s="5">
        <v>401898.36</v>
      </c>
      <c r="DD234" s="5">
        <v>379631.56</v>
      </c>
      <c r="DE234" s="3">
        <v>0</v>
      </c>
      <c r="DF234" s="3">
        <v>0</v>
      </c>
      <c r="DG234" s="5">
        <v>199429.3</v>
      </c>
      <c r="DH234" s="5">
        <v>200785.57</v>
      </c>
      <c r="DI234" s="5">
        <v>277523.06</v>
      </c>
      <c r="DJ234" s="5">
        <v>348923.43</v>
      </c>
      <c r="DK234" s="5">
        <v>5047976.89</v>
      </c>
      <c r="DL234" s="5">
        <v>4478546.7</v>
      </c>
      <c r="DM234" s="5">
        <v>180287.28</v>
      </c>
      <c r="DN234" s="5">
        <v>213264.52</v>
      </c>
      <c r="DO234" s="5">
        <v>264993.1</v>
      </c>
      <c r="DP234" s="5">
        <v>290179.53</v>
      </c>
      <c r="DQ234" s="3">
        <v>880831</v>
      </c>
      <c r="DR234" s="5">
        <v>764757.78</v>
      </c>
      <c r="DS234" s="5">
        <v>457313.47</v>
      </c>
      <c r="DT234" s="5">
        <v>337238.9</v>
      </c>
      <c r="DU234" s="5">
        <v>2684.56</v>
      </c>
      <c r="DV234" s="5">
        <v>25629.15</v>
      </c>
      <c r="DW234" s="5">
        <v>1786109.41</v>
      </c>
      <c r="DX234" s="5">
        <v>1631069.88</v>
      </c>
      <c r="DY234" s="5">
        <v>459065.91</v>
      </c>
      <c r="DZ234" s="5">
        <v>484087.67</v>
      </c>
      <c r="EA234" s="5">
        <v>544962.86</v>
      </c>
      <c r="EB234" s="5">
        <v>576467.06</v>
      </c>
      <c r="EC234" s="5">
        <v>418281.24</v>
      </c>
      <c r="ED234" s="5">
        <v>435294.91</v>
      </c>
      <c r="EE234" s="5">
        <v>1422310.01</v>
      </c>
      <c r="EF234" s="5">
        <v>1495849.64</v>
      </c>
      <c r="EG234" s="5">
        <v>407177.16</v>
      </c>
      <c r="EH234" s="5">
        <v>395153.09</v>
      </c>
      <c r="EI234" s="3">
        <v>0</v>
      </c>
      <c r="EJ234" s="3">
        <v>0</v>
      </c>
      <c r="EK234" s="3">
        <v>0</v>
      </c>
      <c r="EL234" s="5">
        <v>515.4</v>
      </c>
      <c r="EM234" s="3">
        <v>0</v>
      </c>
      <c r="EN234" s="3">
        <v>0</v>
      </c>
      <c r="EO234" s="5">
        <v>407177.16</v>
      </c>
      <c r="EP234" s="5">
        <v>395668.49</v>
      </c>
      <c r="EQ234" s="5">
        <v>238340.03</v>
      </c>
      <c r="ER234" s="5">
        <v>2711.01</v>
      </c>
      <c r="ES234" s="5">
        <v>600418.16</v>
      </c>
      <c r="ET234" s="5">
        <v>932050.27</v>
      </c>
      <c r="EU234" s="5">
        <v>76255.69</v>
      </c>
      <c r="EV234" s="3">
        <v>0</v>
      </c>
      <c r="EW234" s="3">
        <v>0</v>
      </c>
      <c r="EX234" s="3">
        <v>0</v>
      </c>
      <c r="EY234" s="3">
        <v>0</v>
      </c>
      <c r="EZ234" s="3">
        <v>0</v>
      </c>
      <c r="FA234" s="5">
        <v>9578587.35</v>
      </c>
      <c r="FB234" s="5">
        <v>8935895.99</v>
      </c>
      <c r="FC234" s="5">
        <v>431897.13</v>
      </c>
      <c r="FD234" s="5">
        <v>12711.01</v>
      </c>
      <c r="FE234" s="5">
        <v>600418.16</v>
      </c>
      <c r="FF234" s="5">
        <v>932050.27</v>
      </c>
      <c r="FG234" s="5">
        <v>8546272.06</v>
      </c>
      <c r="FH234" s="5">
        <v>7991134.71</v>
      </c>
      <c r="FI234" s="5">
        <v>710584.56</v>
      </c>
      <c r="FJ234" s="4"/>
      <c r="FK234" s="5">
        <v>7835687.5</v>
      </c>
      <c r="FL234" s="4"/>
      <c r="FM234" s="3">
        <v>8597</v>
      </c>
      <c r="FN234" s="4"/>
      <c r="FO234" s="5">
        <v>75.49</v>
      </c>
      <c r="FP234" s="4"/>
      <c r="FQ234" s="3">
        <v>43632</v>
      </c>
      <c r="FR234" s="4"/>
      <c r="FS234" s="5">
        <v>79.78</v>
      </c>
      <c r="FT234" s="4"/>
      <c r="FU234" s="3">
        <v>46893</v>
      </c>
      <c r="FV234" s="4"/>
      <c r="FW234" s="5">
        <v>196599.65</v>
      </c>
      <c r="FX234" s="4"/>
      <c r="FY234" s="5">
        <v>52898.58</v>
      </c>
      <c r="FZ234" s="4"/>
      <c r="GA234" s="3">
        <v>0</v>
      </c>
      <c r="GB234" s="4"/>
      <c r="GC234" s="5">
        <v>143701.07</v>
      </c>
      <c r="GD234" s="4"/>
      <c r="GE234" s="3">
        <v>0</v>
      </c>
      <c r="GF234" s="4"/>
      <c r="GG234" s="5">
        <v>2711.01</v>
      </c>
      <c r="GH234" s="4"/>
      <c r="GI234" s="4"/>
      <c r="GJ234" s="4"/>
    </row>
    <row r="235" spans="1:192" ht="12.75">
      <c r="A235" s="2" t="s">
        <v>454</v>
      </c>
      <c r="B235" s="2" t="s">
        <v>455</v>
      </c>
      <c r="C235" s="3">
        <v>146</v>
      </c>
      <c r="D235" s="4"/>
      <c r="E235" s="5">
        <v>1206.76</v>
      </c>
      <c r="F235" s="4"/>
      <c r="G235" s="31">
        <v>0.26</v>
      </c>
      <c r="H235" s="4"/>
      <c r="I235" s="5">
        <v>1267.69</v>
      </c>
      <c r="J235" s="4"/>
      <c r="K235" s="5">
        <v>1244.04</v>
      </c>
      <c r="L235" s="4"/>
      <c r="M235" s="3">
        <v>61870497</v>
      </c>
      <c r="N235" s="4"/>
      <c r="O235" s="24">
        <v>25</v>
      </c>
      <c r="P235" s="25"/>
      <c r="Q235" s="24">
        <v>25</v>
      </c>
      <c r="R235" s="25"/>
      <c r="S235" s="24">
        <v>0</v>
      </c>
      <c r="T235" s="25"/>
      <c r="U235" s="24">
        <v>0</v>
      </c>
      <c r="V235" s="25"/>
      <c r="W235" s="24">
        <v>14.8</v>
      </c>
      <c r="X235" s="25"/>
      <c r="Y235" s="24">
        <v>39.8</v>
      </c>
      <c r="Z235" s="25"/>
      <c r="AA235" s="3">
        <v>7325000</v>
      </c>
      <c r="AB235" s="4"/>
      <c r="AC235" s="5">
        <v>2123550.77</v>
      </c>
      <c r="AD235" s="3">
        <v>2400000</v>
      </c>
      <c r="AE235" s="5">
        <v>702848.54</v>
      </c>
      <c r="AF235" s="3">
        <v>397543</v>
      </c>
      <c r="AG235" s="3">
        <v>0</v>
      </c>
      <c r="AH235" s="3">
        <v>0</v>
      </c>
      <c r="AI235" s="3">
        <v>5682876</v>
      </c>
      <c r="AJ235" s="3">
        <v>6433053</v>
      </c>
      <c r="AK235" s="3">
        <v>0</v>
      </c>
      <c r="AL235" s="3">
        <v>65241</v>
      </c>
      <c r="AM235" s="3">
        <v>0</v>
      </c>
      <c r="AN235" s="3">
        <v>0</v>
      </c>
      <c r="AO235" s="3">
        <v>225072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77072</v>
      </c>
      <c r="AX235" s="3">
        <v>68509</v>
      </c>
      <c r="AY235" s="3">
        <v>350</v>
      </c>
      <c r="AZ235" s="3">
        <v>0</v>
      </c>
      <c r="BA235" s="5">
        <v>8811769.31</v>
      </c>
      <c r="BB235" s="3">
        <v>9364346</v>
      </c>
      <c r="BC235" s="3">
        <v>360</v>
      </c>
      <c r="BD235" s="3">
        <v>1000</v>
      </c>
      <c r="BE235" s="3">
        <v>51292</v>
      </c>
      <c r="BF235" s="3">
        <v>52845</v>
      </c>
      <c r="BG235" s="5">
        <v>31761.9</v>
      </c>
      <c r="BH235" s="3">
        <v>32000</v>
      </c>
      <c r="BI235" s="3">
        <v>400</v>
      </c>
      <c r="BJ235" s="3">
        <v>0</v>
      </c>
      <c r="BK235" s="3">
        <v>20183</v>
      </c>
      <c r="BL235" s="3">
        <v>70940</v>
      </c>
      <c r="BM235" s="3">
        <v>14235</v>
      </c>
      <c r="BN235" s="3">
        <v>14235</v>
      </c>
      <c r="BO235" s="3">
        <v>357201</v>
      </c>
      <c r="BP235" s="3">
        <v>379440</v>
      </c>
      <c r="BQ235" s="3">
        <v>13602</v>
      </c>
      <c r="BR235" s="3">
        <v>19012</v>
      </c>
      <c r="BS235" s="3">
        <v>3521</v>
      </c>
      <c r="BT235" s="5">
        <v>65708.55</v>
      </c>
      <c r="BU235" s="5">
        <v>4387.23</v>
      </c>
      <c r="BV235" s="3">
        <v>4485</v>
      </c>
      <c r="BW235" s="3">
        <v>0</v>
      </c>
      <c r="BX235" s="3">
        <v>0</v>
      </c>
      <c r="BY235" s="5">
        <v>2531.53</v>
      </c>
      <c r="BZ235" s="3">
        <v>2532</v>
      </c>
      <c r="CA235" s="3">
        <v>0</v>
      </c>
      <c r="CB235" s="3">
        <v>0</v>
      </c>
      <c r="CC235" s="5">
        <v>902804.56</v>
      </c>
      <c r="CD235" s="3">
        <v>163373</v>
      </c>
      <c r="CE235" s="5">
        <v>1402279.22</v>
      </c>
      <c r="CF235" s="5">
        <v>805570.55</v>
      </c>
      <c r="CG235" s="5">
        <v>1180507.06</v>
      </c>
      <c r="CH235" s="5">
        <v>1260050.4</v>
      </c>
      <c r="CI235" s="3">
        <v>0</v>
      </c>
      <c r="CJ235" s="3">
        <v>0</v>
      </c>
      <c r="CK235" s="3">
        <v>0</v>
      </c>
      <c r="CL235" s="3">
        <v>0</v>
      </c>
      <c r="CM235" s="5">
        <v>16109.79</v>
      </c>
      <c r="CN235" s="3">
        <v>23200</v>
      </c>
      <c r="CO235" s="3">
        <v>14400</v>
      </c>
      <c r="CP235" s="3">
        <v>0</v>
      </c>
      <c r="CQ235" s="3">
        <v>0</v>
      </c>
      <c r="CR235" s="3">
        <v>0</v>
      </c>
      <c r="CS235" s="3">
        <v>0</v>
      </c>
      <c r="CT235" s="3">
        <v>0</v>
      </c>
      <c r="CU235" s="5">
        <v>30509.79</v>
      </c>
      <c r="CV235" s="3">
        <v>23200</v>
      </c>
      <c r="CW235" s="5">
        <v>11425065.38</v>
      </c>
      <c r="CX235" s="5">
        <v>11453166.95</v>
      </c>
      <c r="CY235" s="5">
        <v>3767374.36</v>
      </c>
      <c r="CZ235" s="5">
        <v>3778533.19</v>
      </c>
      <c r="DA235" s="5">
        <v>706095.07</v>
      </c>
      <c r="DB235" s="5">
        <v>723931.55</v>
      </c>
      <c r="DC235" s="5">
        <v>299901.18</v>
      </c>
      <c r="DD235" s="5">
        <v>336358.42</v>
      </c>
      <c r="DE235" s="3">
        <v>720</v>
      </c>
      <c r="DF235" s="3">
        <v>720</v>
      </c>
      <c r="DG235" s="5">
        <v>417195.73</v>
      </c>
      <c r="DH235" s="5">
        <v>391057.54</v>
      </c>
      <c r="DI235" s="5">
        <v>390159.63</v>
      </c>
      <c r="DJ235" s="3">
        <v>442902</v>
      </c>
      <c r="DK235" s="5">
        <v>5581445.97</v>
      </c>
      <c r="DL235" s="5">
        <v>5673502.7</v>
      </c>
      <c r="DM235" s="5">
        <v>336046.13</v>
      </c>
      <c r="DN235" s="5">
        <v>332772.81</v>
      </c>
      <c r="DO235" s="5">
        <v>220712.18</v>
      </c>
      <c r="DP235" s="5">
        <v>194620.69</v>
      </c>
      <c r="DQ235" s="5">
        <v>1468548.21</v>
      </c>
      <c r="DR235" s="5">
        <v>919016.08</v>
      </c>
      <c r="DS235" s="5">
        <v>357978.13</v>
      </c>
      <c r="DT235" s="5">
        <v>463935.17</v>
      </c>
      <c r="DU235" s="5">
        <v>27884.06</v>
      </c>
      <c r="DV235" s="5">
        <v>60991.32</v>
      </c>
      <c r="DW235" s="5">
        <v>2411168.71</v>
      </c>
      <c r="DX235" s="5">
        <v>1971336.07</v>
      </c>
      <c r="DY235" s="5">
        <v>506526.88</v>
      </c>
      <c r="DZ235" s="5">
        <v>553735.25</v>
      </c>
      <c r="EA235" s="5">
        <v>1067398.61</v>
      </c>
      <c r="EB235" s="5">
        <v>1175882.75</v>
      </c>
      <c r="EC235" s="5">
        <v>567135.46</v>
      </c>
      <c r="ED235" s="5">
        <v>590440.44</v>
      </c>
      <c r="EE235" s="5">
        <v>2141060.95</v>
      </c>
      <c r="EF235" s="5">
        <v>2320058.44</v>
      </c>
      <c r="EG235" s="5">
        <v>573708.31</v>
      </c>
      <c r="EH235" s="5">
        <v>614046.85</v>
      </c>
      <c r="EI235" s="3">
        <v>0</v>
      </c>
      <c r="EJ235" s="3">
        <v>0</v>
      </c>
      <c r="EK235" s="5">
        <v>83038.27</v>
      </c>
      <c r="EL235" s="5">
        <v>90579.6</v>
      </c>
      <c r="EM235" s="3">
        <v>0</v>
      </c>
      <c r="EN235" s="3">
        <v>0</v>
      </c>
      <c r="EO235" s="5">
        <v>656746.58</v>
      </c>
      <c r="EP235" s="5">
        <v>704626.45</v>
      </c>
      <c r="EQ235" s="5">
        <v>486084.24</v>
      </c>
      <c r="ER235" s="3">
        <v>250000</v>
      </c>
      <c r="ES235" s="5">
        <v>577090.76</v>
      </c>
      <c r="ET235" s="3">
        <v>577090</v>
      </c>
      <c r="EU235" s="5">
        <v>119635.19</v>
      </c>
      <c r="EV235" s="3">
        <v>0</v>
      </c>
      <c r="EW235" s="3">
        <v>0</v>
      </c>
      <c r="EX235" s="3">
        <v>0</v>
      </c>
      <c r="EY235" s="3">
        <v>0</v>
      </c>
      <c r="EZ235" s="3">
        <v>0</v>
      </c>
      <c r="FA235" s="5">
        <v>11973232.4</v>
      </c>
      <c r="FB235" s="5">
        <v>11496613.66</v>
      </c>
      <c r="FC235" s="5">
        <v>555019.95</v>
      </c>
      <c r="FD235" s="3">
        <v>380718</v>
      </c>
      <c r="FE235" s="5">
        <v>577090.76</v>
      </c>
      <c r="FF235" s="3">
        <v>577090</v>
      </c>
      <c r="FG235" s="5">
        <v>10841121.69</v>
      </c>
      <c r="FH235" s="5">
        <v>10538805.66</v>
      </c>
      <c r="FI235" s="5">
        <v>1001933.55</v>
      </c>
      <c r="FJ235" s="4"/>
      <c r="FK235" s="5">
        <v>9839188.14</v>
      </c>
      <c r="FL235" s="4"/>
      <c r="FM235" s="3">
        <v>8153</v>
      </c>
      <c r="FN235" s="4"/>
      <c r="FO235" s="5">
        <v>89.1</v>
      </c>
      <c r="FP235" s="4"/>
      <c r="FQ235" s="3">
        <v>41409</v>
      </c>
      <c r="FR235" s="4"/>
      <c r="FS235" s="5">
        <v>100.96</v>
      </c>
      <c r="FT235" s="4"/>
      <c r="FU235" s="3">
        <v>45463</v>
      </c>
      <c r="FV235" s="4"/>
      <c r="FW235" s="5">
        <v>1680662.18</v>
      </c>
      <c r="FX235" s="4"/>
      <c r="FY235" s="5">
        <v>68568.08</v>
      </c>
      <c r="FZ235" s="4"/>
      <c r="GA235" s="5">
        <v>5461.54</v>
      </c>
      <c r="GB235" s="4"/>
      <c r="GC235" s="5">
        <v>1606632.56</v>
      </c>
      <c r="GD235" s="4"/>
      <c r="GE235" s="3">
        <v>0</v>
      </c>
      <c r="GF235" s="4"/>
      <c r="GG235" s="3">
        <v>0</v>
      </c>
      <c r="GH235" s="4"/>
      <c r="GI235" s="4"/>
      <c r="GJ235" s="4"/>
    </row>
    <row r="236" spans="1:192" ht="12.75">
      <c r="A236" s="2" t="s">
        <v>456</v>
      </c>
      <c r="B236" s="2" t="s">
        <v>457</v>
      </c>
      <c r="C236" s="3">
        <v>108</v>
      </c>
      <c r="D236" s="4"/>
      <c r="E236" s="5">
        <v>1567.45</v>
      </c>
      <c r="F236" s="4"/>
      <c r="G236" s="31">
        <v>0.17</v>
      </c>
      <c r="H236" s="4"/>
      <c r="I236" s="5">
        <v>1652.84</v>
      </c>
      <c r="J236" s="4"/>
      <c r="K236" s="5">
        <v>1585.76</v>
      </c>
      <c r="L236" s="4"/>
      <c r="M236" s="3">
        <v>97272649</v>
      </c>
      <c r="N236" s="4"/>
      <c r="O236" s="24">
        <v>25</v>
      </c>
      <c r="P236" s="25"/>
      <c r="Q236" s="24">
        <v>25</v>
      </c>
      <c r="R236" s="25"/>
      <c r="S236" s="24">
        <v>0</v>
      </c>
      <c r="T236" s="25"/>
      <c r="U236" s="24">
        <v>0</v>
      </c>
      <c r="V236" s="25"/>
      <c r="W236" s="24">
        <v>12.5</v>
      </c>
      <c r="X236" s="25"/>
      <c r="Y236" s="24">
        <v>37.5</v>
      </c>
      <c r="Z236" s="25"/>
      <c r="AA236" s="3">
        <v>11880000</v>
      </c>
      <c r="AB236" s="4"/>
      <c r="AC236" s="5">
        <v>2760535.84</v>
      </c>
      <c r="AD236" s="3">
        <v>2620000</v>
      </c>
      <c r="AE236" s="5">
        <v>843961.37</v>
      </c>
      <c r="AF236" s="3">
        <v>366000</v>
      </c>
      <c r="AG236" s="3">
        <v>0</v>
      </c>
      <c r="AH236" s="3">
        <v>0</v>
      </c>
      <c r="AI236" s="3">
        <v>7047181</v>
      </c>
      <c r="AJ236" s="3">
        <v>7035772</v>
      </c>
      <c r="AK236" s="3">
        <v>0</v>
      </c>
      <c r="AL236" s="3">
        <v>83995</v>
      </c>
      <c r="AM236" s="3">
        <v>0</v>
      </c>
      <c r="AN236" s="3">
        <v>0</v>
      </c>
      <c r="AO236" s="3">
        <v>335826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350</v>
      </c>
      <c r="AZ236" s="3">
        <v>0</v>
      </c>
      <c r="BA236" s="5">
        <v>10987854.21</v>
      </c>
      <c r="BB236" s="3">
        <v>10105767</v>
      </c>
      <c r="BC236" s="3">
        <v>0</v>
      </c>
      <c r="BD236" s="3">
        <v>0</v>
      </c>
      <c r="BE236" s="3">
        <v>65381</v>
      </c>
      <c r="BF236" s="3">
        <v>68036</v>
      </c>
      <c r="BG236" s="5">
        <v>20808.27</v>
      </c>
      <c r="BH236" s="3">
        <v>15763</v>
      </c>
      <c r="BI236" s="3">
        <v>350</v>
      </c>
      <c r="BJ236" s="3">
        <v>0</v>
      </c>
      <c r="BK236" s="3">
        <v>26813</v>
      </c>
      <c r="BL236" s="3">
        <v>25516</v>
      </c>
      <c r="BM236" s="3">
        <v>2730</v>
      </c>
      <c r="BN236" s="3">
        <v>2730</v>
      </c>
      <c r="BO236" s="3">
        <v>262560</v>
      </c>
      <c r="BP236" s="3">
        <v>312956</v>
      </c>
      <c r="BQ236" s="3">
        <v>11736</v>
      </c>
      <c r="BR236" s="3">
        <v>0</v>
      </c>
      <c r="BS236" s="3">
        <v>2167</v>
      </c>
      <c r="BT236" s="3">
        <v>0</v>
      </c>
      <c r="BU236" s="5">
        <v>5372.27</v>
      </c>
      <c r="BV236" s="3">
        <v>5000</v>
      </c>
      <c r="BW236" s="3">
        <v>0</v>
      </c>
      <c r="BX236" s="3">
        <v>0</v>
      </c>
      <c r="BY236" s="3">
        <v>0</v>
      </c>
      <c r="BZ236" s="3">
        <v>0</v>
      </c>
      <c r="CA236" s="3">
        <v>0</v>
      </c>
      <c r="CB236" s="3">
        <v>0</v>
      </c>
      <c r="CC236" s="5">
        <v>265537.5</v>
      </c>
      <c r="CD236" s="3">
        <v>144703</v>
      </c>
      <c r="CE236" s="5">
        <v>663455.04</v>
      </c>
      <c r="CF236" s="3">
        <v>574704</v>
      </c>
      <c r="CG236" s="5">
        <v>891339.28</v>
      </c>
      <c r="CH236" s="3">
        <v>656497</v>
      </c>
      <c r="CI236" s="5">
        <v>1496221.72</v>
      </c>
      <c r="CJ236" s="3">
        <v>0</v>
      </c>
      <c r="CK236" s="3">
        <v>0</v>
      </c>
      <c r="CL236" s="3">
        <v>0</v>
      </c>
      <c r="CM236" s="3">
        <v>0</v>
      </c>
      <c r="CN236" s="3">
        <v>13000</v>
      </c>
      <c r="CO236" s="3">
        <v>0</v>
      </c>
      <c r="CP236" s="3">
        <v>0</v>
      </c>
      <c r="CQ236" s="3">
        <v>0</v>
      </c>
      <c r="CR236" s="3">
        <v>0</v>
      </c>
      <c r="CS236" s="3">
        <v>0</v>
      </c>
      <c r="CT236" s="3">
        <v>0</v>
      </c>
      <c r="CU236" s="5">
        <v>1496221.72</v>
      </c>
      <c r="CV236" s="3">
        <v>13000</v>
      </c>
      <c r="CW236" s="5">
        <v>14038870.25</v>
      </c>
      <c r="CX236" s="3">
        <v>11349968</v>
      </c>
      <c r="CY236" s="5">
        <v>5086955.12</v>
      </c>
      <c r="CZ236" s="3">
        <v>5603290</v>
      </c>
      <c r="DA236" s="5">
        <v>650074.29</v>
      </c>
      <c r="DB236" s="3">
        <v>697310</v>
      </c>
      <c r="DC236" s="5">
        <v>417611.65</v>
      </c>
      <c r="DD236" s="3">
        <v>533060</v>
      </c>
      <c r="DE236" s="3">
        <v>0</v>
      </c>
      <c r="DF236" s="3">
        <v>0</v>
      </c>
      <c r="DG236" s="5">
        <v>217463.76</v>
      </c>
      <c r="DH236" s="3">
        <v>45400</v>
      </c>
      <c r="DI236" s="5">
        <v>483507.76</v>
      </c>
      <c r="DJ236" s="3">
        <v>473705</v>
      </c>
      <c r="DK236" s="5">
        <v>6855612.58</v>
      </c>
      <c r="DL236" s="3">
        <v>7352765</v>
      </c>
      <c r="DM236" s="5">
        <v>411899.93</v>
      </c>
      <c r="DN236" s="3">
        <v>276030</v>
      </c>
      <c r="DO236" s="5">
        <v>250919.66</v>
      </c>
      <c r="DP236" s="3">
        <v>340332</v>
      </c>
      <c r="DQ236" s="5">
        <v>1213465.13</v>
      </c>
      <c r="DR236" s="3">
        <v>1186470</v>
      </c>
      <c r="DS236" s="5">
        <v>495990.59</v>
      </c>
      <c r="DT236" s="3">
        <v>593280</v>
      </c>
      <c r="DU236" s="3">
        <v>6909</v>
      </c>
      <c r="DV236" s="3">
        <v>57993</v>
      </c>
      <c r="DW236" s="5">
        <v>2379184.31</v>
      </c>
      <c r="DX236" s="3">
        <v>2454105</v>
      </c>
      <c r="DY236" s="5">
        <v>358220.94</v>
      </c>
      <c r="DZ236" s="3">
        <v>430380</v>
      </c>
      <c r="EA236" s="5">
        <v>550395.89</v>
      </c>
      <c r="EB236" s="3">
        <v>626776</v>
      </c>
      <c r="EC236" s="5">
        <v>892433.99</v>
      </c>
      <c r="ED236" s="3">
        <v>722940</v>
      </c>
      <c r="EE236" s="5">
        <v>1801050.82</v>
      </c>
      <c r="EF236" s="3">
        <v>1780096</v>
      </c>
      <c r="EG236" s="5">
        <v>606623.91</v>
      </c>
      <c r="EH236" s="3">
        <v>562000</v>
      </c>
      <c r="EI236" s="3">
        <v>0</v>
      </c>
      <c r="EJ236" s="3">
        <v>0</v>
      </c>
      <c r="EK236" s="5">
        <v>20471.44</v>
      </c>
      <c r="EL236" s="3">
        <v>22300</v>
      </c>
      <c r="EM236" s="3">
        <v>0</v>
      </c>
      <c r="EN236" s="3">
        <v>0</v>
      </c>
      <c r="EO236" s="5">
        <v>627095.35</v>
      </c>
      <c r="EP236" s="3">
        <v>584300</v>
      </c>
      <c r="EQ236" s="5">
        <v>150739.6</v>
      </c>
      <c r="ER236" s="3">
        <v>2158066</v>
      </c>
      <c r="ES236" s="3">
        <v>725793</v>
      </c>
      <c r="ET236" s="3">
        <v>851438</v>
      </c>
      <c r="EU236" s="5">
        <v>134043.44</v>
      </c>
      <c r="EV236" s="3">
        <v>0</v>
      </c>
      <c r="EW236" s="3">
        <v>0</v>
      </c>
      <c r="EX236" s="3">
        <v>0</v>
      </c>
      <c r="EY236" s="3">
        <v>0</v>
      </c>
      <c r="EZ236" s="3">
        <v>0</v>
      </c>
      <c r="FA236" s="5">
        <v>12673519.1</v>
      </c>
      <c r="FB236" s="3">
        <v>15180770</v>
      </c>
      <c r="FC236" s="5">
        <v>413714.01</v>
      </c>
      <c r="FD236" s="3">
        <v>2432866</v>
      </c>
      <c r="FE236" s="3">
        <v>725793</v>
      </c>
      <c r="FF236" s="3">
        <v>851438</v>
      </c>
      <c r="FG236" s="5">
        <v>11534012.09</v>
      </c>
      <c r="FH236" s="3">
        <v>11896466</v>
      </c>
      <c r="FI236" s="5">
        <v>713167.29</v>
      </c>
      <c r="FJ236" s="4"/>
      <c r="FK236" s="5">
        <v>10820844.8</v>
      </c>
      <c r="FL236" s="4"/>
      <c r="FM236" s="3">
        <v>6903</v>
      </c>
      <c r="FN236" s="4"/>
      <c r="FO236" s="5">
        <v>111.58</v>
      </c>
      <c r="FP236" s="4"/>
      <c r="FQ236" s="3">
        <v>44588</v>
      </c>
      <c r="FR236" s="4"/>
      <c r="FS236" s="5">
        <v>120.17</v>
      </c>
      <c r="FT236" s="4"/>
      <c r="FU236" s="3">
        <v>46806</v>
      </c>
      <c r="FV236" s="4"/>
      <c r="FW236" s="5">
        <v>1743652.25</v>
      </c>
      <c r="FX236" s="4"/>
      <c r="FY236" s="5">
        <v>45033.9</v>
      </c>
      <c r="FZ236" s="4"/>
      <c r="GA236" s="3">
        <v>0</v>
      </c>
      <c r="GB236" s="4"/>
      <c r="GC236" s="5">
        <v>1698618.35</v>
      </c>
      <c r="GD236" s="4"/>
      <c r="GE236" s="5">
        <v>2149301.63</v>
      </c>
      <c r="GF236" s="4"/>
      <c r="GG236" s="3">
        <v>0</v>
      </c>
      <c r="GH236" s="4"/>
      <c r="GI236" s="4"/>
      <c r="GJ236" s="4"/>
    </row>
    <row r="237" spans="1:192" ht="12.75">
      <c r="A237" s="2" t="s">
        <v>458</v>
      </c>
      <c r="B237" s="2" t="s">
        <v>459</v>
      </c>
      <c r="C237" s="3">
        <v>178</v>
      </c>
      <c r="D237" s="4"/>
      <c r="E237" s="5">
        <v>15436.81</v>
      </c>
      <c r="F237" s="4"/>
      <c r="G237" s="31">
        <v>0.38</v>
      </c>
      <c r="H237" s="4"/>
      <c r="I237" s="5">
        <v>16315.97</v>
      </c>
      <c r="J237" s="4"/>
      <c r="K237" s="5">
        <v>15614.83</v>
      </c>
      <c r="L237" s="4"/>
      <c r="M237" s="3">
        <v>1257439888</v>
      </c>
      <c r="N237" s="4"/>
      <c r="O237" s="24">
        <v>25</v>
      </c>
      <c r="P237" s="25"/>
      <c r="Q237" s="24">
        <v>25</v>
      </c>
      <c r="R237" s="25"/>
      <c r="S237" s="24">
        <v>0</v>
      </c>
      <c r="T237" s="25"/>
      <c r="U237" s="24">
        <v>0</v>
      </c>
      <c r="V237" s="25"/>
      <c r="W237" s="24">
        <v>14.2</v>
      </c>
      <c r="X237" s="25"/>
      <c r="Y237" s="24">
        <v>39.2</v>
      </c>
      <c r="Z237" s="25"/>
      <c r="AA237" s="3">
        <v>132495000</v>
      </c>
      <c r="AB237" s="4"/>
      <c r="AC237" s="5">
        <v>43436121.04</v>
      </c>
      <c r="AD237" s="3">
        <v>48955345</v>
      </c>
      <c r="AE237" s="5">
        <v>7287178.97</v>
      </c>
      <c r="AF237" s="3">
        <v>546677</v>
      </c>
      <c r="AG237" s="3">
        <v>0</v>
      </c>
      <c r="AH237" s="3">
        <v>0</v>
      </c>
      <c r="AI237" s="3">
        <v>61288960</v>
      </c>
      <c r="AJ237" s="3">
        <v>62606536</v>
      </c>
      <c r="AK237" s="3">
        <v>0</v>
      </c>
      <c r="AL237" s="3">
        <v>833213</v>
      </c>
      <c r="AM237" s="3">
        <v>0</v>
      </c>
      <c r="AN237" s="3">
        <v>0</v>
      </c>
      <c r="AO237" s="3">
        <v>4451436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1050</v>
      </c>
      <c r="AZ237" s="3">
        <v>0</v>
      </c>
      <c r="BA237" s="5">
        <v>116464746.01</v>
      </c>
      <c r="BB237" s="3">
        <v>112941771</v>
      </c>
      <c r="BC237" s="3">
        <v>0</v>
      </c>
      <c r="BD237" s="3">
        <v>0</v>
      </c>
      <c r="BE237" s="3">
        <v>643799</v>
      </c>
      <c r="BF237" s="3">
        <v>674902</v>
      </c>
      <c r="BG237" s="5">
        <v>222327.29</v>
      </c>
      <c r="BH237" s="3">
        <v>215000</v>
      </c>
      <c r="BI237" s="3">
        <v>12700</v>
      </c>
      <c r="BJ237" s="3">
        <v>0</v>
      </c>
      <c r="BK237" s="3">
        <v>229093</v>
      </c>
      <c r="BL237" s="3">
        <v>645529</v>
      </c>
      <c r="BM237" s="3">
        <v>1199250</v>
      </c>
      <c r="BN237" s="3">
        <v>1814250</v>
      </c>
      <c r="BO237" s="3">
        <v>3977974</v>
      </c>
      <c r="BP237" s="3">
        <v>4517065</v>
      </c>
      <c r="BQ237" s="5">
        <v>945356.53</v>
      </c>
      <c r="BR237" s="3">
        <v>473119</v>
      </c>
      <c r="BS237" s="3">
        <v>43950</v>
      </c>
      <c r="BT237" s="3">
        <v>158250</v>
      </c>
      <c r="BU237" s="5">
        <v>53988.25</v>
      </c>
      <c r="BV237" s="3">
        <v>0</v>
      </c>
      <c r="BW237" s="3">
        <v>0</v>
      </c>
      <c r="BX237" s="3">
        <v>0</v>
      </c>
      <c r="BY237" s="3">
        <v>1684400</v>
      </c>
      <c r="BZ237" s="3">
        <v>1944600</v>
      </c>
      <c r="CA237" s="3">
        <v>0</v>
      </c>
      <c r="CB237" s="3">
        <v>0</v>
      </c>
      <c r="CC237" s="5">
        <v>8045474.87</v>
      </c>
      <c r="CD237" s="3">
        <v>1072956</v>
      </c>
      <c r="CE237" s="5">
        <v>17058312.94</v>
      </c>
      <c r="CF237" s="3">
        <v>11515671</v>
      </c>
      <c r="CG237" s="5">
        <v>11454841.05</v>
      </c>
      <c r="CH237" s="5">
        <v>3016704.78</v>
      </c>
      <c r="CI237" s="5">
        <v>23369.01</v>
      </c>
      <c r="CJ237" s="3">
        <v>0</v>
      </c>
      <c r="CK237" s="3">
        <v>0</v>
      </c>
      <c r="CL237" s="3">
        <v>0</v>
      </c>
      <c r="CM237" s="5">
        <v>24264.63</v>
      </c>
      <c r="CN237" s="3">
        <v>0</v>
      </c>
      <c r="CO237" s="3">
        <v>0</v>
      </c>
      <c r="CP237" s="3">
        <v>0</v>
      </c>
      <c r="CQ237" s="3">
        <v>0</v>
      </c>
      <c r="CR237" s="3">
        <v>0</v>
      </c>
      <c r="CS237" s="3">
        <v>0</v>
      </c>
      <c r="CT237" s="3">
        <v>0</v>
      </c>
      <c r="CU237" s="5">
        <v>47633.64</v>
      </c>
      <c r="CV237" s="3">
        <v>0</v>
      </c>
      <c r="CW237" s="5">
        <v>145025533.64</v>
      </c>
      <c r="CX237" s="5">
        <v>127474146.78</v>
      </c>
      <c r="CY237" s="5">
        <v>58628194.66</v>
      </c>
      <c r="CZ237" s="5">
        <v>57552496.9</v>
      </c>
      <c r="DA237" s="5">
        <v>8506568.26</v>
      </c>
      <c r="DB237" s="5">
        <v>6822344.61</v>
      </c>
      <c r="DC237" s="5">
        <v>4097481.62</v>
      </c>
      <c r="DD237" s="5">
        <v>4076507.19</v>
      </c>
      <c r="DE237" s="3">
        <v>0</v>
      </c>
      <c r="DF237" s="3">
        <v>0</v>
      </c>
      <c r="DG237" s="5">
        <v>2368369.45</v>
      </c>
      <c r="DH237" s="3">
        <v>0</v>
      </c>
      <c r="DI237" s="5">
        <v>11453635.81</v>
      </c>
      <c r="DJ237" s="5">
        <v>10623318.91</v>
      </c>
      <c r="DK237" s="5">
        <v>85054249.8</v>
      </c>
      <c r="DL237" s="5">
        <v>79074667.61</v>
      </c>
      <c r="DM237" s="5">
        <v>2042529.54</v>
      </c>
      <c r="DN237" s="5">
        <v>2237179.21</v>
      </c>
      <c r="DO237" s="5">
        <v>1579634.07</v>
      </c>
      <c r="DP237" s="5">
        <v>1329747.72</v>
      </c>
      <c r="DQ237" s="5">
        <v>14771034.15</v>
      </c>
      <c r="DR237" s="5">
        <v>13654200.33</v>
      </c>
      <c r="DS237" s="5">
        <v>3300535.79</v>
      </c>
      <c r="DT237" s="5">
        <v>3379786.47</v>
      </c>
      <c r="DU237" s="5">
        <v>51956.3</v>
      </c>
      <c r="DV237" s="3">
        <v>35000</v>
      </c>
      <c r="DW237" s="5">
        <v>21745689.85</v>
      </c>
      <c r="DX237" s="5">
        <v>20635913.73</v>
      </c>
      <c r="DY237" s="5">
        <v>4766270.86</v>
      </c>
      <c r="DZ237" s="5">
        <v>4179924.29</v>
      </c>
      <c r="EA237" s="5">
        <v>6713728.3</v>
      </c>
      <c r="EB237" s="5">
        <v>6338142.38</v>
      </c>
      <c r="EC237" s="5">
        <v>7655313.56</v>
      </c>
      <c r="ED237" s="5">
        <v>7940816.52</v>
      </c>
      <c r="EE237" s="5">
        <v>19135312.72</v>
      </c>
      <c r="EF237" s="5">
        <v>18458883.19</v>
      </c>
      <c r="EG237" s="5">
        <v>6403113.23</v>
      </c>
      <c r="EH237" s="5">
        <v>3156491.2</v>
      </c>
      <c r="EI237" s="3">
        <v>0</v>
      </c>
      <c r="EJ237" s="3">
        <v>0</v>
      </c>
      <c r="EK237" s="3">
        <v>0</v>
      </c>
      <c r="EL237" s="3">
        <v>0</v>
      </c>
      <c r="EM237" s="3">
        <v>0</v>
      </c>
      <c r="EN237" s="3">
        <v>0</v>
      </c>
      <c r="EO237" s="5">
        <v>6403113.23</v>
      </c>
      <c r="EP237" s="5">
        <v>3156491.2</v>
      </c>
      <c r="EQ237" s="5">
        <v>27039179.97</v>
      </c>
      <c r="ER237" s="3">
        <v>6816170</v>
      </c>
      <c r="ES237" s="5">
        <v>9200530.37</v>
      </c>
      <c r="ET237" s="5">
        <v>9657176.28</v>
      </c>
      <c r="EU237" s="3">
        <v>12846</v>
      </c>
      <c r="EV237" s="3">
        <v>0</v>
      </c>
      <c r="EW237" s="3">
        <v>0</v>
      </c>
      <c r="EX237" s="3">
        <v>0</v>
      </c>
      <c r="EY237" s="3">
        <v>0</v>
      </c>
      <c r="EZ237" s="3">
        <v>0</v>
      </c>
      <c r="FA237" s="5">
        <v>168590921.94</v>
      </c>
      <c r="FB237" s="5">
        <v>137799302.01</v>
      </c>
      <c r="FC237" s="5">
        <v>29745345.88</v>
      </c>
      <c r="FD237" s="5">
        <v>7531425.6</v>
      </c>
      <c r="FE237" s="5">
        <v>9200530.37</v>
      </c>
      <c r="FF237" s="5">
        <v>9657176.28</v>
      </c>
      <c r="FG237" s="5">
        <v>129645045.69</v>
      </c>
      <c r="FH237" s="5">
        <v>120610700.13</v>
      </c>
      <c r="FI237" s="5">
        <v>10078155.77</v>
      </c>
      <c r="FJ237" s="4"/>
      <c r="FK237" s="5">
        <v>119566889.92</v>
      </c>
      <c r="FL237" s="4"/>
      <c r="FM237" s="3">
        <v>7745</v>
      </c>
      <c r="FN237" s="4"/>
      <c r="FO237" s="5">
        <v>1069.83</v>
      </c>
      <c r="FP237" s="4"/>
      <c r="FQ237" s="3">
        <v>52683</v>
      </c>
      <c r="FR237" s="4"/>
      <c r="FS237" s="5">
        <v>1148.09</v>
      </c>
      <c r="FT237" s="4"/>
      <c r="FU237" s="3">
        <v>54894</v>
      </c>
      <c r="FV237" s="4"/>
      <c r="FW237" s="5">
        <v>6853155.44</v>
      </c>
      <c r="FX237" s="4"/>
      <c r="FY237" s="3">
        <v>0</v>
      </c>
      <c r="FZ237" s="4"/>
      <c r="GA237" s="3">
        <v>0</v>
      </c>
      <c r="GB237" s="4"/>
      <c r="GC237" s="5">
        <v>6853155.44</v>
      </c>
      <c r="GD237" s="4"/>
      <c r="GE237" s="3">
        <v>10169550</v>
      </c>
      <c r="GF237" s="4"/>
      <c r="GG237" s="3">
        <v>0</v>
      </c>
      <c r="GH237" s="4"/>
      <c r="GI237" s="4"/>
      <c r="GJ237" s="4"/>
    </row>
    <row r="238" spans="1:192" ht="12.75">
      <c r="A238" s="2" t="s">
        <v>460</v>
      </c>
      <c r="B238" s="2" t="s">
        <v>461</v>
      </c>
      <c r="C238" s="3">
        <v>131</v>
      </c>
      <c r="D238" s="4"/>
      <c r="E238" s="5">
        <v>1164.46</v>
      </c>
      <c r="F238" s="4"/>
      <c r="G238" s="31">
        <v>0.13</v>
      </c>
      <c r="H238" s="4"/>
      <c r="I238" s="5">
        <v>1234.59</v>
      </c>
      <c r="J238" s="4"/>
      <c r="K238" s="5">
        <v>1240.61</v>
      </c>
      <c r="L238" s="4"/>
      <c r="M238" s="3">
        <v>47715406</v>
      </c>
      <c r="N238" s="4"/>
      <c r="O238" s="24">
        <v>25</v>
      </c>
      <c r="P238" s="25"/>
      <c r="Q238" s="24">
        <v>25</v>
      </c>
      <c r="R238" s="25"/>
      <c r="S238" s="24">
        <v>0</v>
      </c>
      <c r="T238" s="25"/>
      <c r="U238" s="24">
        <v>0</v>
      </c>
      <c r="V238" s="25"/>
      <c r="W238" s="24">
        <v>14</v>
      </c>
      <c r="X238" s="25"/>
      <c r="Y238" s="24">
        <v>39</v>
      </c>
      <c r="Z238" s="25"/>
      <c r="AA238" s="3">
        <v>5997205</v>
      </c>
      <c r="AB238" s="4"/>
      <c r="AC238" s="5">
        <v>1474784.13</v>
      </c>
      <c r="AD238" s="3">
        <v>1697308</v>
      </c>
      <c r="AE238" s="5">
        <v>523323.62</v>
      </c>
      <c r="AF238" s="3">
        <v>277575</v>
      </c>
      <c r="AG238" s="5">
        <v>-645.83</v>
      </c>
      <c r="AH238" s="3">
        <v>0</v>
      </c>
      <c r="AI238" s="3">
        <v>5987182</v>
      </c>
      <c r="AJ238" s="3">
        <v>5896045</v>
      </c>
      <c r="AK238" s="3">
        <v>0</v>
      </c>
      <c r="AL238" s="3">
        <v>63004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14988</v>
      </c>
      <c r="AS238" s="3">
        <v>0</v>
      </c>
      <c r="AT238" s="3">
        <v>0</v>
      </c>
      <c r="AU238" s="3">
        <v>0</v>
      </c>
      <c r="AV238" s="3">
        <v>0</v>
      </c>
      <c r="AW238" s="3">
        <v>81026</v>
      </c>
      <c r="AX238" s="3">
        <v>72023</v>
      </c>
      <c r="AY238" s="3">
        <v>700</v>
      </c>
      <c r="AZ238" s="3">
        <v>0</v>
      </c>
      <c r="BA238" s="5">
        <v>8066369.92</v>
      </c>
      <c r="BB238" s="3">
        <v>8020943</v>
      </c>
      <c r="BC238" s="3">
        <v>0</v>
      </c>
      <c r="BD238" s="3">
        <v>0</v>
      </c>
      <c r="BE238" s="3">
        <v>51150</v>
      </c>
      <c r="BF238" s="3">
        <v>51033</v>
      </c>
      <c r="BG238" s="5">
        <v>12324.34</v>
      </c>
      <c r="BH238" s="5">
        <v>14626.99</v>
      </c>
      <c r="BI238" s="3">
        <v>275</v>
      </c>
      <c r="BJ238" s="3">
        <v>0</v>
      </c>
      <c r="BK238" s="3">
        <v>30940</v>
      </c>
      <c r="BL238" s="3">
        <v>85079</v>
      </c>
      <c r="BM238" s="3">
        <v>0</v>
      </c>
      <c r="BN238" s="3">
        <v>0</v>
      </c>
      <c r="BO238" s="3">
        <v>256005</v>
      </c>
      <c r="BP238" s="3">
        <v>239568</v>
      </c>
      <c r="BQ238" s="3">
        <v>720</v>
      </c>
      <c r="BR238" s="3">
        <v>0</v>
      </c>
      <c r="BS238" s="3">
        <v>58034</v>
      </c>
      <c r="BT238" s="5">
        <v>12458.56</v>
      </c>
      <c r="BU238" s="5">
        <v>4598.2</v>
      </c>
      <c r="BV238" s="3">
        <v>3000</v>
      </c>
      <c r="BW238" s="3">
        <v>0</v>
      </c>
      <c r="BX238" s="3">
        <v>0</v>
      </c>
      <c r="BY238" s="3">
        <v>0</v>
      </c>
      <c r="BZ238" s="3">
        <v>0</v>
      </c>
      <c r="CA238" s="3">
        <v>0</v>
      </c>
      <c r="CB238" s="3">
        <v>0</v>
      </c>
      <c r="CC238" s="5">
        <v>214760.4</v>
      </c>
      <c r="CD238" s="3">
        <v>176191</v>
      </c>
      <c r="CE238" s="5">
        <v>628806.94</v>
      </c>
      <c r="CF238" s="5">
        <v>581956.55</v>
      </c>
      <c r="CG238" s="5">
        <v>770226.04</v>
      </c>
      <c r="CH238" s="3">
        <v>745767</v>
      </c>
      <c r="CI238" s="5">
        <v>13229.53</v>
      </c>
      <c r="CJ238" s="3">
        <v>0</v>
      </c>
      <c r="CK238" s="3">
        <v>0</v>
      </c>
      <c r="CL238" s="3">
        <v>0</v>
      </c>
      <c r="CM238" s="3">
        <v>0</v>
      </c>
      <c r="CN238" s="3">
        <v>0</v>
      </c>
      <c r="CO238" s="3">
        <v>100</v>
      </c>
      <c r="CP238" s="3">
        <v>0</v>
      </c>
      <c r="CQ238" s="5">
        <v>6989.67</v>
      </c>
      <c r="CR238" s="3">
        <v>0</v>
      </c>
      <c r="CS238" s="3">
        <v>0</v>
      </c>
      <c r="CT238" s="3">
        <v>0</v>
      </c>
      <c r="CU238" s="5">
        <v>20319.2</v>
      </c>
      <c r="CV238" s="3">
        <v>0</v>
      </c>
      <c r="CW238" s="5">
        <v>9485722.1</v>
      </c>
      <c r="CX238" s="5">
        <v>9348666.55</v>
      </c>
      <c r="CY238" s="5">
        <v>3919064.73</v>
      </c>
      <c r="CZ238" s="5">
        <v>3934427.93</v>
      </c>
      <c r="DA238" s="5">
        <v>656583.11</v>
      </c>
      <c r="DB238" s="5">
        <v>642990.04</v>
      </c>
      <c r="DC238" s="5">
        <v>418016.96</v>
      </c>
      <c r="DD238" s="5">
        <v>372093.3</v>
      </c>
      <c r="DE238" s="3">
        <v>0</v>
      </c>
      <c r="DF238" s="3">
        <v>0</v>
      </c>
      <c r="DG238" s="5">
        <v>282416.92</v>
      </c>
      <c r="DH238" s="5">
        <v>273867.58</v>
      </c>
      <c r="DI238" s="5">
        <v>422346.44</v>
      </c>
      <c r="DJ238" s="5">
        <v>442898.88</v>
      </c>
      <c r="DK238" s="5">
        <v>5698428.16</v>
      </c>
      <c r="DL238" s="5">
        <v>5666277.73</v>
      </c>
      <c r="DM238" s="5">
        <v>157977.01</v>
      </c>
      <c r="DN238" s="5">
        <v>168747.83</v>
      </c>
      <c r="DO238" s="5">
        <v>270417.3</v>
      </c>
      <c r="DP238" s="5">
        <v>304809.24</v>
      </c>
      <c r="DQ238" s="5">
        <v>1416863.82</v>
      </c>
      <c r="DR238" s="5">
        <v>895395.55</v>
      </c>
      <c r="DS238" s="5">
        <v>545156.85</v>
      </c>
      <c r="DT238" s="5">
        <v>542607.02</v>
      </c>
      <c r="DU238" s="5">
        <v>9850.79</v>
      </c>
      <c r="DV238" s="5">
        <v>27558.63</v>
      </c>
      <c r="DW238" s="5">
        <v>2400265.77</v>
      </c>
      <c r="DX238" s="5">
        <v>1939118.27</v>
      </c>
      <c r="DY238" s="5">
        <v>447026.57</v>
      </c>
      <c r="DZ238" s="5">
        <v>554527.09</v>
      </c>
      <c r="EA238" s="5">
        <v>393900.07</v>
      </c>
      <c r="EB238" s="5">
        <v>449076.77</v>
      </c>
      <c r="EC238" s="5">
        <v>420579.33</v>
      </c>
      <c r="ED238" s="5">
        <v>436917.02</v>
      </c>
      <c r="EE238" s="5">
        <v>1261505.97</v>
      </c>
      <c r="EF238" s="5">
        <v>1440520.88</v>
      </c>
      <c r="EG238" s="5">
        <v>485776.97</v>
      </c>
      <c r="EH238" s="5">
        <v>503258.06</v>
      </c>
      <c r="EI238" s="3">
        <v>0</v>
      </c>
      <c r="EJ238" s="3">
        <v>0</v>
      </c>
      <c r="EK238" s="5">
        <v>17438.92</v>
      </c>
      <c r="EL238" s="5">
        <v>18942.49</v>
      </c>
      <c r="EM238" s="3">
        <v>0</v>
      </c>
      <c r="EN238" s="3">
        <v>0</v>
      </c>
      <c r="EO238" s="5">
        <v>503215.89</v>
      </c>
      <c r="EP238" s="5">
        <v>522200.55</v>
      </c>
      <c r="EQ238" s="5">
        <v>15075.1</v>
      </c>
      <c r="ER238" s="3">
        <v>32000</v>
      </c>
      <c r="ES238" s="5">
        <v>259444.61</v>
      </c>
      <c r="ET238" s="5">
        <v>344424.91</v>
      </c>
      <c r="EU238" s="5">
        <v>65033.86</v>
      </c>
      <c r="EV238" s="3">
        <v>0</v>
      </c>
      <c r="EW238" s="3">
        <v>0</v>
      </c>
      <c r="EX238" s="3">
        <v>0</v>
      </c>
      <c r="EY238" s="3">
        <v>0</v>
      </c>
      <c r="EZ238" s="3">
        <v>0</v>
      </c>
      <c r="FA238" s="5">
        <v>10202969.36</v>
      </c>
      <c r="FB238" s="5">
        <v>9944542.34</v>
      </c>
      <c r="FC238" s="5">
        <v>115566.43</v>
      </c>
      <c r="FD238" s="3">
        <v>138228</v>
      </c>
      <c r="FE238" s="5">
        <v>259444.61</v>
      </c>
      <c r="FF238" s="5">
        <v>344424.91</v>
      </c>
      <c r="FG238" s="5">
        <v>9827958.32</v>
      </c>
      <c r="FH238" s="5">
        <v>9461889.43</v>
      </c>
      <c r="FI238" s="5">
        <v>611322.2</v>
      </c>
      <c r="FJ238" s="4"/>
      <c r="FK238" s="5">
        <v>9216636.12</v>
      </c>
      <c r="FL238" s="4"/>
      <c r="FM238" s="3">
        <v>7914</v>
      </c>
      <c r="FN238" s="4"/>
      <c r="FO238" s="5">
        <v>88.86</v>
      </c>
      <c r="FP238" s="4"/>
      <c r="FQ238" s="3">
        <v>43623</v>
      </c>
      <c r="FR238" s="4"/>
      <c r="FS238" s="5">
        <v>94.22</v>
      </c>
      <c r="FT238" s="4"/>
      <c r="FU238" s="3">
        <v>45300</v>
      </c>
      <c r="FV238" s="4"/>
      <c r="FW238" s="5">
        <v>972078.43</v>
      </c>
      <c r="FX238" s="4"/>
      <c r="FY238" s="5">
        <v>21251.87</v>
      </c>
      <c r="FZ238" s="4"/>
      <c r="GA238" s="3">
        <v>0</v>
      </c>
      <c r="GB238" s="4"/>
      <c r="GC238" s="5">
        <v>950826.56</v>
      </c>
      <c r="GD238" s="4"/>
      <c r="GE238" s="5">
        <v>301541.38</v>
      </c>
      <c r="GF238" s="4"/>
      <c r="GG238" s="3">
        <v>0</v>
      </c>
      <c r="GH238" s="4"/>
      <c r="GI238" s="4"/>
      <c r="GJ238" s="4"/>
    </row>
    <row r="239" spans="1:192" ht="12.75">
      <c r="A239" s="2" t="s">
        <v>462</v>
      </c>
      <c r="B239" s="2" t="s">
        <v>463</v>
      </c>
      <c r="C239" s="3">
        <v>178</v>
      </c>
      <c r="D239" s="4"/>
      <c r="E239" s="5">
        <v>1229.34</v>
      </c>
      <c r="F239" s="4"/>
      <c r="G239" s="31">
        <v>0</v>
      </c>
      <c r="H239" s="4"/>
      <c r="I239" s="5">
        <v>1306.69</v>
      </c>
      <c r="J239" s="4"/>
      <c r="K239" s="5">
        <v>1305.54</v>
      </c>
      <c r="L239" s="4"/>
      <c r="M239" s="3">
        <v>52033713</v>
      </c>
      <c r="N239" s="4"/>
      <c r="O239" s="24">
        <v>25</v>
      </c>
      <c r="P239" s="25"/>
      <c r="Q239" s="24">
        <v>25</v>
      </c>
      <c r="R239" s="25"/>
      <c r="S239" s="24">
        <v>0</v>
      </c>
      <c r="T239" s="25"/>
      <c r="U239" s="24">
        <v>0</v>
      </c>
      <c r="V239" s="25"/>
      <c r="W239" s="24">
        <v>13.5</v>
      </c>
      <c r="X239" s="25"/>
      <c r="Y239" s="24">
        <v>38.5</v>
      </c>
      <c r="Z239" s="25"/>
      <c r="AA239" s="5">
        <v>9040744.02</v>
      </c>
      <c r="AB239" s="4"/>
      <c r="AC239" s="5">
        <v>1840290.63</v>
      </c>
      <c r="AD239" s="3">
        <v>2162932</v>
      </c>
      <c r="AE239" s="5">
        <v>890627.28</v>
      </c>
      <c r="AF239" s="5">
        <v>391358.5</v>
      </c>
      <c r="AG239" s="3">
        <v>0</v>
      </c>
      <c r="AH239" s="3">
        <v>0</v>
      </c>
      <c r="AI239" s="3">
        <v>6133011</v>
      </c>
      <c r="AJ239" s="3">
        <v>6190173</v>
      </c>
      <c r="AK239" s="3">
        <v>0</v>
      </c>
      <c r="AL239" s="3">
        <v>66848</v>
      </c>
      <c r="AM239" s="3">
        <v>0</v>
      </c>
      <c r="AN239" s="3">
        <v>0</v>
      </c>
      <c r="AO239" s="3">
        <v>32400</v>
      </c>
      <c r="AP239" s="3">
        <v>0</v>
      </c>
      <c r="AQ239" s="3">
        <v>49316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50194</v>
      </c>
      <c r="AX239" s="3">
        <v>44617</v>
      </c>
      <c r="AY239" s="3">
        <v>0</v>
      </c>
      <c r="AZ239" s="3">
        <v>0</v>
      </c>
      <c r="BA239" s="5">
        <v>8995838.91</v>
      </c>
      <c r="BB239" s="5">
        <v>8855928.5</v>
      </c>
      <c r="BC239" s="3">
        <v>0</v>
      </c>
      <c r="BD239" s="3">
        <v>0</v>
      </c>
      <c r="BE239" s="3">
        <v>53827</v>
      </c>
      <c r="BF239" s="3">
        <v>54147</v>
      </c>
      <c r="BG239" s="5">
        <v>21158.6</v>
      </c>
      <c r="BH239" s="3">
        <v>0</v>
      </c>
      <c r="BI239" s="3">
        <v>0</v>
      </c>
      <c r="BJ239" s="3">
        <v>0</v>
      </c>
      <c r="BK239" s="3">
        <v>44753</v>
      </c>
      <c r="BL239" s="3">
        <v>90036</v>
      </c>
      <c r="BM239" s="3">
        <v>1170</v>
      </c>
      <c r="BN239" s="3">
        <v>0</v>
      </c>
      <c r="BO239" s="3">
        <v>397920</v>
      </c>
      <c r="BP239" s="3">
        <v>410688</v>
      </c>
      <c r="BQ239" s="3">
        <v>11378</v>
      </c>
      <c r="BR239" s="3">
        <v>0</v>
      </c>
      <c r="BS239" s="3">
        <v>197709</v>
      </c>
      <c r="BT239" s="3">
        <v>0</v>
      </c>
      <c r="BU239" s="5">
        <v>5392.23</v>
      </c>
      <c r="BV239" s="3">
        <v>5300</v>
      </c>
      <c r="BW239" s="3">
        <v>0</v>
      </c>
      <c r="BX239" s="3">
        <v>0</v>
      </c>
      <c r="BY239" s="3">
        <v>0</v>
      </c>
      <c r="BZ239" s="3">
        <v>0</v>
      </c>
      <c r="CA239" s="3">
        <v>0</v>
      </c>
      <c r="CB239" s="3">
        <v>0</v>
      </c>
      <c r="CC239" s="3">
        <v>371924</v>
      </c>
      <c r="CD239" s="3">
        <v>226928</v>
      </c>
      <c r="CE239" s="5">
        <v>1105231.83</v>
      </c>
      <c r="CF239" s="3">
        <v>787099</v>
      </c>
      <c r="CG239" s="5">
        <v>2402036.16</v>
      </c>
      <c r="CH239" s="5">
        <v>2528673.1</v>
      </c>
      <c r="CI239" s="5">
        <v>1505321.5</v>
      </c>
      <c r="CJ239" s="3">
        <v>0</v>
      </c>
      <c r="CK239" s="3">
        <v>0</v>
      </c>
      <c r="CL239" s="3">
        <v>0</v>
      </c>
      <c r="CM239" s="3">
        <v>0</v>
      </c>
      <c r="CN239" s="3">
        <v>0</v>
      </c>
      <c r="CO239" s="3">
        <v>700</v>
      </c>
      <c r="CP239" s="3">
        <v>0</v>
      </c>
      <c r="CQ239" s="5">
        <v>8173.08</v>
      </c>
      <c r="CR239" s="3">
        <v>0</v>
      </c>
      <c r="CS239" s="3">
        <v>0</v>
      </c>
      <c r="CT239" s="3">
        <v>0</v>
      </c>
      <c r="CU239" s="5">
        <v>1514194.58</v>
      </c>
      <c r="CV239" s="3">
        <v>0</v>
      </c>
      <c r="CW239" s="5">
        <v>14017301.48</v>
      </c>
      <c r="CX239" s="5">
        <v>12171700.6</v>
      </c>
      <c r="CY239" s="5">
        <v>4428088.79</v>
      </c>
      <c r="CZ239" s="5">
        <v>3549120.82</v>
      </c>
      <c r="DA239" s="5">
        <v>948112.48</v>
      </c>
      <c r="DB239" s="5">
        <v>900833.96</v>
      </c>
      <c r="DC239" s="5">
        <v>391373.21</v>
      </c>
      <c r="DD239" s="5">
        <v>229653.27</v>
      </c>
      <c r="DE239" s="3">
        <v>0</v>
      </c>
      <c r="DF239" s="3">
        <v>0</v>
      </c>
      <c r="DG239" s="5">
        <v>1023587.88</v>
      </c>
      <c r="DH239" s="5">
        <v>1077195.45</v>
      </c>
      <c r="DI239" s="5">
        <v>505432.01</v>
      </c>
      <c r="DJ239" s="5">
        <v>498742.53</v>
      </c>
      <c r="DK239" s="5">
        <v>7296594.37</v>
      </c>
      <c r="DL239" s="5">
        <v>6255546.03</v>
      </c>
      <c r="DM239" s="5">
        <v>382152.55</v>
      </c>
      <c r="DN239" s="5">
        <v>323216.51</v>
      </c>
      <c r="DO239" s="5">
        <v>576444.18</v>
      </c>
      <c r="DP239" s="5">
        <v>434490.92</v>
      </c>
      <c r="DQ239" s="5">
        <v>1430616.76</v>
      </c>
      <c r="DR239" s="5">
        <v>1170891.24</v>
      </c>
      <c r="DS239" s="5">
        <v>279398.72</v>
      </c>
      <c r="DT239" s="5">
        <v>212606.88</v>
      </c>
      <c r="DU239" s="5">
        <v>589.85</v>
      </c>
      <c r="DV239" s="3">
        <v>800</v>
      </c>
      <c r="DW239" s="5">
        <v>2669202.06</v>
      </c>
      <c r="DX239" s="5">
        <v>2142005.55</v>
      </c>
      <c r="DY239" s="5">
        <v>691652.91</v>
      </c>
      <c r="DZ239" s="5">
        <v>623329.67</v>
      </c>
      <c r="EA239" s="5">
        <v>767673.58</v>
      </c>
      <c r="EB239" s="5">
        <v>749126.5</v>
      </c>
      <c r="EC239" s="5">
        <v>665422.25</v>
      </c>
      <c r="ED239" s="5">
        <v>561634.73</v>
      </c>
      <c r="EE239" s="5">
        <v>2124748.74</v>
      </c>
      <c r="EF239" s="5">
        <v>1934090.9</v>
      </c>
      <c r="EG239" s="5">
        <v>552247.14</v>
      </c>
      <c r="EH239" s="5">
        <v>527713.79</v>
      </c>
      <c r="EI239" s="3">
        <v>0</v>
      </c>
      <c r="EJ239" s="3">
        <v>0</v>
      </c>
      <c r="EK239" s="5">
        <v>171948.35</v>
      </c>
      <c r="EL239" s="5">
        <v>164833.73</v>
      </c>
      <c r="EM239" s="3">
        <v>0</v>
      </c>
      <c r="EN239" s="3">
        <v>0</v>
      </c>
      <c r="EO239" s="5">
        <v>724195.49</v>
      </c>
      <c r="EP239" s="5">
        <v>692547.52</v>
      </c>
      <c r="EQ239" s="5">
        <v>384073.71</v>
      </c>
      <c r="ER239" s="5">
        <v>23625.22</v>
      </c>
      <c r="ES239" s="5">
        <v>1101448.17</v>
      </c>
      <c r="ET239" s="5">
        <v>2032754.62</v>
      </c>
      <c r="EU239" s="3">
        <v>0</v>
      </c>
      <c r="EV239" s="3">
        <v>0</v>
      </c>
      <c r="EW239" s="3">
        <v>0</v>
      </c>
      <c r="EX239" s="3">
        <v>0</v>
      </c>
      <c r="EY239" s="3">
        <v>0</v>
      </c>
      <c r="EZ239" s="3">
        <v>0</v>
      </c>
      <c r="FA239" s="5">
        <v>14300262.54</v>
      </c>
      <c r="FB239" s="5">
        <v>13080569.84</v>
      </c>
      <c r="FC239" s="5">
        <v>483886.33</v>
      </c>
      <c r="FD239" s="5">
        <v>83175.22</v>
      </c>
      <c r="FE239" s="5">
        <v>1101448.17</v>
      </c>
      <c r="FF239" s="5">
        <v>2032754.62</v>
      </c>
      <c r="FG239" s="5">
        <v>12714928.04</v>
      </c>
      <c r="FH239" s="3">
        <v>10964640</v>
      </c>
      <c r="FI239" s="5">
        <v>2121196.89</v>
      </c>
      <c r="FJ239" s="4"/>
      <c r="FK239" s="5">
        <v>10593731.15</v>
      </c>
      <c r="FL239" s="4"/>
      <c r="FM239" s="3">
        <v>8617</v>
      </c>
      <c r="FN239" s="4"/>
      <c r="FO239" s="5">
        <v>98.29</v>
      </c>
      <c r="FP239" s="4"/>
      <c r="FQ239" s="3">
        <v>40843</v>
      </c>
      <c r="FR239" s="4"/>
      <c r="FS239" s="5">
        <v>110.28</v>
      </c>
      <c r="FT239" s="4"/>
      <c r="FU239" s="3">
        <v>42914</v>
      </c>
      <c r="FV239" s="4"/>
      <c r="FW239" s="5">
        <v>48235.74</v>
      </c>
      <c r="FX239" s="4"/>
      <c r="FY239" s="5">
        <v>7665.03</v>
      </c>
      <c r="FZ239" s="4"/>
      <c r="GA239" s="3">
        <v>0</v>
      </c>
      <c r="GB239" s="4"/>
      <c r="GC239" s="5">
        <v>40570.71</v>
      </c>
      <c r="GD239" s="4"/>
      <c r="GE239" s="5">
        <v>1666.57</v>
      </c>
      <c r="GF239" s="4"/>
      <c r="GG239" s="3">
        <v>0</v>
      </c>
      <c r="GH239" s="4"/>
      <c r="GI239" s="4"/>
      <c r="GJ239" s="4"/>
    </row>
    <row r="240" spans="1:192" ht="12.75">
      <c r="A240" s="2" t="s">
        <v>464</v>
      </c>
      <c r="B240" s="2" t="s">
        <v>465</v>
      </c>
      <c r="C240" s="3">
        <v>242</v>
      </c>
      <c r="D240" s="4"/>
      <c r="E240" s="5">
        <v>2811.67</v>
      </c>
      <c r="F240" s="4"/>
      <c r="G240" s="31">
        <v>0.16</v>
      </c>
      <c r="H240" s="4"/>
      <c r="I240" s="5">
        <v>3030.45</v>
      </c>
      <c r="J240" s="4"/>
      <c r="K240" s="5">
        <v>2901.3</v>
      </c>
      <c r="L240" s="4"/>
      <c r="M240" s="3">
        <v>130251403</v>
      </c>
      <c r="N240" s="4"/>
      <c r="O240" s="24">
        <v>25</v>
      </c>
      <c r="P240" s="25"/>
      <c r="Q240" s="24">
        <v>25</v>
      </c>
      <c r="R240" s="25"/>
      <c r="S240" s="24">
        <v>0</v>
      </c>
      <c r="T240" s="25"/>
      <c r="U240" s="24">
        <v>0</v>
      </c>
      <c r="V240" s="25"/>
      <c r="W240" s="24">
        <v>12</v>
      </c>
      <c r="X240" s="25"/>
      <c r="Y240" s="24">
        <v>37</v>
      </c>
      <c r="Z240" s="25"/>
      <c r="AA240" s="3">
        <v>10445000</v>
      </c>
      <c r="AB240" s="4"/>
      <c r="AC240" s="5">
        <v>4405165.92</v>
      </c>
      <c r="AD240" s="3">
        <v>4610000</v>
      </c>
      <c r="AE240" s="5">
        <v>1921832.09</v>
      </c>
      <c r="AF240" s="3">
        <v>1474400</v>
      </c>
      <c r="AG240" s="3">
        <v>0</v>
      </c>
      <c r="AH240" s="3">
        <v>0</v>
      </c>
      <c r="AI240" s="3">
        <v>13449633</v>
      </c>
      <c r="AJ240" s="3">
        <v>14155617</v>
      </c>
      <c r="AK240" s="3">
        <v>0</v>
      </c>
      <c r="AL240" s="3">
        <v>154729</v>
      </c>
      <c r="AM240" s="3">
        <v>0</v>
      </c>
      <c r="AN240" s="3">
        <v>75000</v>
      </c>
      <c r="AO240" s="3">
        <v>829548</v>
      </c>
      <c r="AP240" s="3">
        <v>250000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201437</v>
      </c>
      <c r="AX240" s="3">
        <v>179055</v>
      </c>
      <c r="AY240" s="3">
        <v>700</v>
      </c>
      <c r="AZ240" s="3">
        <v>0</v>
      </c>
      <c r="BA240" s="5">
        <v>20808316.01</v>
      </c>
      <c r="BB240" s="3">
        <v>20898801</v>
      </c>
      <c r="BC240" s="3">
        <v>0</v>
      </c>
      <c r="BD240" s="3">
        <v>0</v>
      </c>
      <c r="BE240" s="3">
        <v>119621</v>
      </c>
      <c r="BF240" s="3">
        <v>125330</v>
      </c>
      <c r="BG240" s="3">
        <v>38203</v>
      </c>
      <c r="BH240" s="3">
        <v>37200</v>
      </c>
      <c r="BI240" s="3">
        <v>650</v>
      </c>
      <c r="BJ240" s="3">
        <v>650</v>
      </c>
      <c r="BK240" s="3">
        <v>47678</v>
      </c>
      <c r="BL240" s="3">
        <v>41890</v>
      </c>
      <c r="BM240" s="3">
        <v>2535</v>
      </c>
      <c r="BN240" s="3">
        <v>0</v>
      </c>
      <c r="BO240" s="3">
        <v>562442</v>
      </c>
      <c r="BP240" s="3">
        <v>625456</v>
      </c>
      <c r="BQ240" s="3">
        <v>58523</v>
      </c>
      <c r="BR240" s="3">
        <v>29361</v>
      </c>
      <c r="BS240" s="3">
        <v>18959</v>
      </c>
      <c r="BT240" s="3">
        <v>63480</v>
      </c>
      <c r="BU240" s="5">
        <v>9916.02</v>
      </c>
      <c r="BV240" s="3">
        <v>11000</v>
      </c>
      <c r="BW240" s="3">
        <v>0</v>
      </c>
      <c r="BX240" s="3">
        <v>0</v>
      </c>
      <c r="BY240" s="3">
        <v>0</v>
      </c>
      <c r="BZ240" s="3">
        <v>390400</v>
      </c>
      <c r="CA240" s="3">
        <v>0</v>
      </c>
      <c r="CB240" s="3">
        <v>0</v>
      </c>
      <c r="CC240" s="5">
        <v>2161464.92</v>
      </c>
      <c r="CD240" s="5">
        <v>2436051.29</v>
      </c>
      <c r="CE240" s="5">
        <v>3019991.94</v>
      </c>
      <c r="CF240" s="5">
        <v>3760818.29</v>
      </c>
      <c r="CG240" s="5">
        <v>2238224.06</v>
      </c>
      <c r="CH240" s="3">
        <v>2086710</v>
      </c>
      <c r="CI240" s="3">
        <v>243200</v>
      </c>
      <c r="CJ240" s="3">
        <v>5448610</v>
      </c>
      <c r="CK240" s="3">
        <v>0</v>
      </c>
      <c r="CL240" s="3">
        <v>0</v>
      </c>
      <c r="CM240" s="3">
        <v>0</v>
      </c>
      <c r="CN240" s="3">
        <v>0</v>
      </c>
      <c r="CO240" s="3">
        <v>800</v>
      </c>
      <c r="CP240" s="3">
        <v>0</v>
      </c>
      <c r="CQ240" s="5">
        <v>3339.25</v>
      </c>
      <c r="CR240" s="3">
        <v>0</v>
      </c>
      <c r="CS240" s="3">
        <v>0</v>
      </c>
      <c r="CT240" s="3">
        <v>0</v>
      </c>
      <c r="CU240" s="5">
        <v>247339.25</v>
      </c>
      <c r="CV240" s="3">
        <v>5448610</v>
      </c>
      <c r="CW240" s="5">
        <v>26313871.26</v>
      </c>
      <c r="CX240" s="5">
        <v>32194939.29</v>
      </c>
      <c r="CY240" s="5">
        <v>8643912.46</v>
      </c>
      <c r="CZ240" s="5">
        <v>9203285.84</v>
      </c>
      <c r="DA240" s="5">
        <v>1587527.61</v>
      </c>
      <c r="DB240" s="3">
        <v>1782575</v>
      </c>
      <c r="DC240" s="5">
        <v>723453.55</v>
      </c>
      <c r="DD240" s="3">
        <v>728003</v>
      </c>
      <c r="DE240" s="3">
        <v>0</v>
      </c>
      <c r="DF240" s="3">
        <v>0</v>
      </c>
      <c r="DG240" s="5">
        <v>494359.07</v>
      </c>
      <c r="DH240" s="3">
        <v>560739</v>
      </c>
      <c r="DI240" s="5">
        <v>991698.85</v>
      </c>
      <c r="DJ240" s="5">
        <v>1239501.96</v>
      </c>
      <c r="DK240" s="5">
        <v>12440951.54</v>
      </c>
      <c r="DL240" s="5">
        <v>13514104.8</v>
      </c>
      <c r="DM240" s="5">
        <v>581518.41</v>
      </c>
      <c r="DN240" s="3">
        <v>631754</v>
      </c>
      <c r="DO240" s="5">
        <v>263182.28</v>
      </c>
      <c r="DP240" s="5">
        <v>315390.98</v>
      </c>
      <c r="DQ240" s="5">
        <v>2336604.06</v>
      </c>
      <c r="DR240" s="3">
        <v>2891538</v>
      </c>
      <c r="DS240" s="5">
        <v>882963.15</v>
      </c>
      <c r="DT240" s="5">
        <v>1196828.53</v>
      </c>
      <c r="DU240" s="5">
        <v>49690.63</v>
      </c>
      <c r="DV240" s="3">
        <v>50000</v>
      </c>
      <c r="DW240" s="5">
        <v>4113958.53</v>
      </c>
      <c r="DX240" s="5">
        <v>5085511.51</v>
      </c>
      <c r="DY240" s="5">
        <v>991107.52</v>
      </c>
      <c r="DZ240" s="3">
        <v>1046878</v>
      </c>
      <c r="EA240" s="5">
        <v>1284471.28</v>
      </c>
      <c r="EB240" s="5">
        <v>1499500.77</v>
      </c>
      <c r="EC240" s="5">
        <v>1401281.88</v>
      </c>
      <c r="ED240" s="3">
        <v>1353161</v>
      </c>
      <c r="EE240" s="5">
        <v>3676860.68</v>
      </c>
      <c r="EF240" s="5">
        <v>3899539.77</v>
      </c>
      <c r="EG240" s="5">
        <v>1309212.3</v>
      </c>
      <c r="EH240" s="3">
        <v>1336446</v>
      </c>
      <c r="EI240" s="3">
        <v>0</v>
      </c>
      <c r="EJ240" s="3">
        <v>0</v>
      </c>
      <c r="EK240" s="5">
        <v>425246.39</v>
      </c>
      <c r="EL240" s="5">
        <v>415220.25</v>
      </c>
      <c r="EM240" s="3">
        <v>0</v>
      </c>
      <c r="EN240" s="3">
        <v>0</v>
      </c>
      <c r="EO240" s="5">
        <v>1734458.69</v>
      </c>
      <c r="EP240" s="5">
        <v>1751666.25</v>
      </c>
      <c r="EQ240" s="5">
        <v>2135481.81</v>
      </c>
      <c r="ER240" s="3">
        <v>4037001</v>
      </c>
      <c r="ES240" s="5">
        <v>1107100.5</v>
      </c>
      <c r="ET240" s="3">
        <v>1162270</v>
      </c>
      <c r="EU240" s="5">
        <v>132671.89</v>
      </c>
      <c r="EV240" s="3">
        <v>0</v>
      </c>
      <c r="EW240" s="3">
        <v>0</v>
      </c>
      <c r="EX240" s="3">
        <v>0</v>
      </c>
      <c r="EY240" s="3">
        <v>0</v>
      </c>
      <c r="EZ240" s="3">
        <v>0</v>
      </c>
      <c r="FA240" s="5">
        <v>25341483.64</v>
      </c>
      <c r="FB240" s="5">
        <v>29450093.33</v>
      </c>
      <c r="FC240" s="5">
        <v>2765401.16</v>
      </c>
      <c r="FD240" s="5">
        <v>4868379.44</v>
      </c>
      <c r="FE240" s="5">
        <v>1107100.5</v>
      </c>
      <c r="FF240" s="3">
        <v>1162270</v>
      </c>
      <c r="FG240" s="5">
        <v>21468981.98</v>
      </c>
      <c r="FH240" s="5">
        <v>23419443.89</v>
      </c>
      <c r="FI240" s="5">
        <v>2050116.28</v>
      </c>
      <c r="FJ240" s="4"/>
      <c r="FK240" s="5">
        <v>19418865.7</v>
      </c>
      <c r="FL240" s="4"/>
      <c r="FM240" s="3">
        <v>6906</v>
      </c>
      <c r="FN240" s="4"/>
      <c r="FO240" s="5">
        <v>197.5</v>
      </c>
      <c r="FP240" s="4"/>
      <c r="FQ240" s="3">
        <v>41897</v>
      </c>
      <c r="FR240" s="4"/>
      <c r="FS240" s="3">
        <v>217</v>
      </c>
      <c r="FT240" s="4"/>
      <c r="FU240" s="3">
        <v>44351</v>
      </c>
      <c r="FV240" s="4"/>
      <c r="FW240" s="5">
        <v>3164675.16</v>
      </c>
      <c r="FX240" s="4"/>
      <c r="FY240" s="5">
        <v>18673.17</v>
      </c>
      <c r="FZ240" s="4"/>
      <c r="GA240" s="3">
        <v>0</v>
      </c>
      <c r="GB240" s="4"/>
      <c r="GC240" s="5">
        <v>3146001.99</v>
      </c>
      <c r="GD240" s="4"/>
      <c r="GE240" s="5">
        <v>331936.91</v>
      </c>
      <c r="GF240" s="4"/>
      <c r="GG240" s="3">
        <v>0</v>
      </c>
      <c r="GH240" s="4"/>
      <c r="GI240" s="4"/>
      <c r="GJ240" s="4"/>
    </row>
    <row r="241" spans="1:192" ht="12.75">
      <c r="A241" s="2" t="s">
        <v>466</v>
      </c>
      <c r="B241" s="2" t="s">
        <v>467</v>
      </c>
      <c r="C241" s="3">
        <v>88</v>
      </c>
      <c r="D241" s="4"/>
      <c r="E241" s="5">
        <v>491.33</v>
      </c>
      <c r="F241" s="4"/>
      <c r="G241" s="31">
        <v>-0.08</v>
      </c>
      <c r="H241" s="4"/>
      <c r="I241" s="5">
        <v>528.32</v>
      </c>
      <c r="J241" s="4"/>
      <c r="K241" s="5">
        <v>533.79</v>
      </c>
      <c r="L241" s="4"/>
      <c r="M241" s="3">
        <v>19287833</v>
      </c>
      <c r="N241" s="4"/>
      <c r="O241" s="24">
        <v>25</v>
      </c>
      <c r="P241" s="25"/>
      <c r="Q241" s="24">
        <v>25</v>
      </c>
      <c r="R241" s="25"/>
      <c r="S241" s="24">
        <v>0</v>
      </c>
      <c r="T241" s="25"/>
      <c r="U241" s="24">
        <v>0</v>
      </c>
      <c r="V241" s="25"/>
      <c r="W241" s="24">
        <v>7</v>
      </c>
      <c r="X241" s="25"/>
      <c r="Y241" s="24">
        <v>32</v>
      </c>
      <c r="Z241" s="25"/>
      <c r="AA241" s="3">
        <v>1380000</v>
      </c>
      <c r="AB241" s="4"/>
      <c r="AC241" s="5">
        <v>596098.7</v>
      </c>
      <c r="AD241" s="3">
        <v>596000</v>
      </c>
      <c r="AE241" s="5">
        <v>196447.56</v>
      </c>
      <c r="AF241" s="3">
        <v>185650</v>
      </c>
      <c r="AG241" s="3">
        <v>0</v>
      </c>
      <c r="AH241" s="3">
        <v>0</v>
      </c>
      <c r="AI241" s="3">
        <v>2561727</v>
      </c>
      <c r="AJ241" s="3">
        <v>2563837</v>
      </c>
      <c r="AK241" s="3">
        <v>0</v>
      </c>
      <c r="AL241" s="3">
        <v>27077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8178</v>
      </c>
      <c r="AS241" s="3">
        <v>0</v>
      </c>
      <c r="AT241" s="3">
        <v>0</v>
      </c>
      <c r="AU241" s="3">
        <v>0</v>
      </c>
      <c r="AV241" s="3">
        <v>0</v>
      </c>
      <c r="AW241" s="3">
        <v>57115</v>
      </c>
      <c r="AX241" s="3">
        <v>50769</v>
      </c>
      <c r="AY241" s="3">
        <v>700</v>
      </c>
      <c r="AZ241" s="3">
        <v>0</v>
      </c>
      <c r="BA241" s="5">
        <v>3412088.26</v>
      </c>
      <c r="BB241" s="3">
        <v>3431511</v>
      </c>
      <c r="BC241" s="3">
        <v>0</v>
      </c>
      <c r="BD241" s="3">
        <v>0</v>
      </c>
      <c r="BE241" s="3">
        <v>22008</v>
      </c>
      <c r="BF241" s="3">
        <v>21933</v>
      </c>
      <c r="BG241" s="3">
        <v>5907</v>
      </c>
      <c r="BH241" s="3">
        <v>0</v>
      </c>
      <c r="BI241" s="3">
        <v>25</v>
      </c>
      <c r="BJ241" s="3">
        <v>0</v>
      </c>
      <c r="BK241" s="3">
        <v>65</v>
      </c>
      <c r="BL241" s="3">
        <v>0</v>
      </c>
      <c r="BM241" s="3">
        <v>0</v>
      </c>
      <c r="BN241" s="3">
        <v>0</v>
      </c>
      <c r="BO241" s="3">
        <v>145920</v>
      </c>
      <c r="BP241" s="3">
        <v>146816</v>
      </c>
      <c r="BQ241" s="3">
        <v>3879</v>
      </c>
      <c r="BR241" s="3">
        <v>0</v>
      </c>
      <c r="BS241" s="3">
        <v>1625</v>
      </c>
      <c r="BT241" s="3">
        <v>0</v>
      </c>
      <c r="BU241" s="5">
        <v>8050.64</v>
      </c>
      <c r="BV241" s="3">
        <v>0</v>
      </c>
      <c r="BW241" s="3">
        <v>0</v>
      </c>
      <c r="BX241" s="3">
        <v>0</v>
      </c>
      <c r="BY241" s="3">
        <v>88000</v>
      </c>
      <c r="BZ241" s="3">
        <v>92600</v>
      </c>
      <c r="CA241" s="3">
        <v>0</v>
      </c>
      <c r="CB241" s="3">
        <v>0</v>
      </c>
      <c r="CC241" s="5">
        <v>133671.79</v>
      </c>
      <c r="CD241" s="3">
        <v>36456</v>
      </c>
      <c r="CE241" s="5">
        <v>409151.43</v>
      </c>
      <c r="CF241" s="3">
        <v>297805</v>
      </c>
      <c r="CG241" s="5">
        <v>422719.46</v>
      </c>
      <c r="CH241" s="5">
        <v>438112.13</v>
      </c>
      <c r="CI241" s="5">
        <v>564805.28</v>
      </c>
      <c r="CJ241" s="3">
        <v>0</v>
      </c>
      <c r="CK241" s="3">
        <v>0</v>
      </c>
      <c r="CL241" s="3">
        <v>0</v>
      </c>
      <c r="CM241" s="3">
        <v>0</v>
      </c>
      <c r="CN241" s="3">
        <v>0</v>
      </c>
      <c r="CO241" s="3">
        <v>0</v>
      </c>
      <c r="CP241" s="3">
        <v>0</v>
      </c>
      <c r="CQ241" s="3">
        <v>0</v>
      </c>
      <c r="CR241" s="3">
        <v>0</v>
      </c>
      <c r="CS241" s="3">
        <v>0</v>
      </c>
      <c r="CT241" s="3">
        <v>0</v>
      </c>
      <c r="CU241" s="5">
        <v>564805.28</v>
      </c>
      <c r="CV241" s="3">
        <v>0</v>
      </c>
      <c r="CW241" s="5">
        <v>4808764.43</v>
      </c>
      <c r="CX241" s="5">
        <v>4167428.13</v>
      </c>
      <c r="CY241" s="5">
        <v>1934386.85</v>
      </c>
      <c r="CZ241" s="5">
        <v>1934887.18</v>
      </c>
      <c r="DA241" s="5">
        <v>328828.86</v>
      </c>
      <c r="DB241" s="5">
        <v>360749.7</v>
      </c>
      <c r="DC241" s="5">
        <v>143540.6</v>
      </c>
      <c r="DD241" s="5">
        <v>146384.91</v>
      </c>
      <c r="DE241" s="3">
        <v>0</v>
      </c>
      <c r="DF241" s="3">
        <v>0</v>
      </c>
      <c r="DG241" s="5">
        <v>139423.39</v>
      </c>
      <c r="DH241" s="5">
        <v>167882.64</v>
      </c>
      <c r="DI241" s="5">
        <v>47400.31</v>
      </c>
      <c r="DJ241" s="5">
        <v>47686.25</v>
      </c>
      <c r="DK241" s="5">
        <v>2593580.01</v>
      </c>
      <c r="DL241" s="5">
        <v>2657590.68</v>
      </c>
      <c r="DM241" s="5">
        <v>136351.23</v>
      </c>
      <c r="DN241" s="5">
        <v>125561.61</v>
      </c>
      <c r="DO241" s="5">
        <v>109163.52</v>
      </c>
      <c r="DP241" s="5">
        <v>106630.01</v>
      </c>
      <c r="DQ241" s="5">
        <v>355963.5</v>
      </c>
      <c r="DR241" s="5">
        <v>314313.94</v>
      </c>
      <c r="DS241" s="5">
        <v>169915.5</v>
      </c>
      <c r="DT241" s="5">
        <v>248142.66</v>
      </c>
      <c r="DU241" s="5">
        <v>6512.88</v>
      </c>
      <c r="DV241" s="3">
        <v>0</v>
      </c>
      <c r="DW241" s="5">
        <v>777906.63</v>
      </c>
      <c r="DX241" s="5">
        <v>794648.22</v>
      </c>
      <c r="DY241" s="5">
        <v>161952.72</v>
      </c>
      <c r="DZ241" s="5">
        <v>148212.08</v>
      </c>
      <c r="EA241" s="5">
        <v>181061.21</v>
      </c>
      <c r="EB241" s="5">
        <v>198214.71</v>
      </c>
      <c r="EC241" s="5">
        <v>253602.6</v>
      </c>
      <c r="ED241" s="5">
        <v>248662.78</v>
      </c>
      <c r="EE241" s="5">
        <v>596616.53</v>
      </c>
      <c r="EF241" s="5">
        <v>595089.57</v>
      </c>
      <c r="EG241" s="5">
        <v>100574.84</v>
      </c>
      <c r="EH241" s="5">
        <v>90902.13</v>
      </c>
      <c r="EI241" s="3">
        <v>0</v>
      </c>
      <c r="EJ241" s="3">
        <v>0</v>
      </c>
      <c r="EK241" s="3">
        <v>0</v>
      </c>
      <c r="EL241" s="3">
        <v>500</v>
      </c>
      <c r="EM241" s="3">
        <v>0</v>
      </c>
      <c r="EN241" s="3">
        <v>0</v>
      </c>
      <c r="EO241" s="5">
        <v>100574.84</v>
      </c>
      <c r="EP241" s="5">
        <v>91402.13</v>
      </c>
      <c r="EQ241" s="5">
        <v>208434.28</v>
      </c>
      <c r="ER241" s="3">
        <v>416279</v>
      </c>
      <c r="ES241" s="5">
        <v>84440.67</v>
      </c>
      <c r="ET241" s="3">
        <v>115875</v>
      </c>
      <c r="EU241" s="3">
        <v>0</v>
      </c>
      <c r="EV241" s="3">
        <v>0</v>
      </c>
      <c r="EW241" s="3">
        <v>0</v>
      </c>
      <c r="EX241" s="3">
        <v>0</v>
      </c>
      <c r="EY241" s="3">
        <v>0</v>
      </c>
      <c r="EZ241" s="3">
        <v>0</v>
      </c>
      <c r="FA241" s="5">
        <v>4361552.96</v>
      </c>
      <c r="FB241" s="5">
        <v>4670884.6</v>
      </c>
      <c r="FC241" s="5">
        <v>228689.13</v>
      </c>
      <c r="FD241" s="3">
        <v>508779</v>
      </c>
      <c r="FE241" s="5">
        <v>84440.67</v>
      </c>
      <c r="FF241" s="3">
        <v>115875</v>
      </c>
      <c r="FG241" s="5">
        <v>4048423.16</v>
      </c>
      <c r="FH241" s="5">
        <v>4046230.6</v>
      </c>
      <c r="FI241" s="5">
        <v>295062.96</v>
      </c>
      <c r="FJ241" s="4"/>
      <c r="FK241" s="5">
        <v>3753360.2</v>
      </c>
      <c r="FL241" s="4"/>
      <c r="FM241" s="3">
        <v>7639</v>
      </c>
      <c r="FN241" s="4"/>
      <c r="FO241" s="3">
        <v>45</v>
      </c>
      <c r="FP241" s="4"/>
      <c r="FQ241" s="3">
        <v>36200</v>
      </c>
      <c r="FR241" s="4"/>
      <c r="FS241" s="5">
        <v>49.86</v>
      </c>
      <c r="FT241" s="4"/>
      <c r="FU241" s="3">
        <v>38280</v>
      </c>
      <c r="FV241" s="4"/>
      <c r="FW241" s="5">
        <v>1046018.75</v>
      </c>
      <c r="FX241" s="4"/>
      <c r="FY241" s="5">
        <v>47918.27</v>
      </c>
      <c r="FZ241" s="4"/>
      <c r="GA241" s="3">
        <v>0</v>
      </c>
      <c r="GB241" s="4"/>
      <c r="GC241" s="5">
        <v>998100.48</v>
      </c>
      <c r="GD241" s="4"/>
      <c r="GE241" s="5">
        <v>1232558.8</v>
      </c>
      <c r="GF241" s="4"/>
      <c r="GG241" s="5">
        <v>1346.53</v>
      </c>
      <c r="GH241" s="4"/>
      <c r="GI241" s="4"/>
      <c r="GJ241" s="4"/>
    </row>
    <row r="242" spans="1:192" ht="12.75">
      <c r="A242" s="2" t="s">
        <v>468</v>
      </c>
      <c r="B242" s="2" t="s">
        <v>469</v>
      </c>
      <c r="C242" s="3">
        <v>60</v>
      </c>
      <c r="D242" s="4"/>
      <c r="E242" s="5">
        <v>632.36</v>
      </c>
      <c r="F242" s="4"/>
      <c r="G242" s="31">
        <v>0.05</v>
      </c>
      <c r="H242" s="4"/>
      <c r="I242" s="5">
        <v>669.46</v>
      </c>
      <c r="J242" s="4"/>
      <c r="K242" s="5">
        <v>675.88</v>
      </c>
      <c r="L242" s="4"/>
      <c r="M242" s="3">
        <v>23536978</v>
      </c>
      <c r="N242" s="4"/>
      <c r="O242" s="24">
        <v>25</v>
      </c>
      <c r="P242" s="25"/>
      <c r="Q242" s="24">
        <v>25</v>
      </c>
      <c r="R242" s="25"/>
      <c r="S242" s="24">
        <v>0</v>
      </c>
      <c r="T242" s="25"/>
      <c r="U242" s="24">
        <v>0</v>
      </c>
      <c r="V242" s="25"/>
      <c r="W242" s="24">
        <v>14.3</v>
      </c>
      <c r="X242" s="25"/>
      <c r="Y242" s="24">
        <v>39.3</v>
      </c>
      <c r="Z242" s="25"/>
      <c r="AA242" s="3">
        <v>2935000</v>
      </c>
      <c r="AB242" s="4"/>
      <c r="AC242" s="5">
        <v>836394.68</v>
      </c>
      <c r="AD242" s="3">
        <v>785000</v>
      </c>
      <c r="AE242" s="5">
        <v>262691.91</v>
      </c>
      <c r="AF242" s="3">
        <v>113500</v>
      </c>
      <c r="AG242" s="3">
        <v>0</v>
      </c>
      <c r="AH242" s="3">
        <v>0</v>
      </c>
      <c r="AI242" s="3">
        <v>3294251</v>
      </c>
      <c r="AJ242" s="3">
        <v>3279723</v>
      </c>
      <c r="AK242" s="3">
        <v>0</v>
      </c>
      <c r="AL242" s="3">
        <v>34390</v>
      </c>
      <c r="AM242" s="3">
        <v>0</v>
      </c>
      <c r="AN242" s="3">
        <v>0</v>
      </c>
      <c r="AO242" s="3">
        <v>24192</v>
      </c>
      <c r="AP242" s="3">
        <v>0</v>
      </c>
      <c r="AQ242" s="3">
        <v>10931</v>
      </c>
      <c r="AR242" s="3">
        <v>4489</v>
      </c>
      <c r="AS242" s="3">
        <v>0</v>
      </c>
      <c r="AT242" s="3">
        <v>0</v>
      </c>
      <c r="AU242" s="3">
        <v>0</v>
      </c>
      <c r="AV242" s="3">
        <v>0</v>
      </c>
      <c r="AW242" s="3">
        <v>78585</v>
      </c>
      <c r="AX242" s="3">
        <v>69854</v>
      </c>
      <c r="AY242" s="3">
        <v>0</v>
      </c>
      <c r="AZ242" s="3">
        <v>0</v>
      </c>
      <c r="BA242" s="5">
        <v>4507045.59</v>
      </c>
      <c r="BB242" s="3">
        <v>4286956</v>
      </c>
      <c r="BC242" s="3">
        <v>0</v>
      </c>
      <c r="BD242" s="3">
        <v>0</v>
      </c>
      <c r="BE242" s="3">
        <v>27867</v>
      </c>
      <c r="BF242" s="3">
        <v>27856</v>
      </c>
      <c r="BG242" s="5">
        <v>11092.27</v>
      </c>
      <c r="BH242" s="3">
        <v>10000</v>
      </c>
      <c r="BI242" s="3">
        <v>0</v>
      </c>
      <c r="BJ242" s="3">
        <v>0</v>
      </c>
      <c r="BK242" s="3">
        <v>0</v>
      </c>
      <c r="BL242" s="3">
        <v>0</v>
      </c>
      <c r="BM242" s="3">
        <v>0</v>
      </c>
      <c r="BN242" s="3">
        <v>0</v>
      </c>
      <c r="BO242" s="3">
        <v>152640</v>
      </c>
      <c r="BP242" s="3">
        <v>175088</v>
      </c>
      <c r="BQ242" s="3">
        <v>5549</v>
      </c>
      <c r="BR242" s="3">
        <v>0</v>
      </c>
      <c r="BS242" s="3">
        <v>2167</v>
      </c>
      <c r="BT242" s="3">
        <v>0</v>
      </c>
      <c r="BU242" s="5">
        <v>2550.85</v>
      </c>
      <c r="BV242" s="3">
        <v>2500</v>
      </c>
      <c r="BW242" s="3">
        <v>0</v>
      </c>
      <c r="BX242" s="3">
        <v>0</v>
      </c>
      <c r="BY242" s="3">
        <v>88000</v>
      </c>
      <c r="BZ242" s="3">
        <v>97350</v>
      </c>
      <c r="CA242" s="3">
        <v>0</v>
      </c>
      <c r="CB242" s="3">
        <v>0</v>
      </c>
      <c r="CC242" s="5">
        <v>912420.13</v>
      </c>
      <c r="CD242" s="3">
        <v>1296441</v>
      </c>
      <c r="CE242" s="5">
        <v>1202286.25</v>
      </c>
      <c r="CF242" s="3">
        <v>1609235</v>
      </c>
      <c r="CG242" s="5">
        <v>491345.37</v>
      </c>
      <c r="CH242" s="3">
        <v>445520</v>
      </c>
      <c r="CI242" s="3">
        <v>0</v>
      </c>
      <c r="CJ242" s="3">
        <v>0</v>
      </c>
      <c r="CK242" s="3">
        <v>0</v>
      </c>
      <c r="CL242" s="3">
        <v>0</v>
      </c>
      <c r="CM242" s="3">
        <v>0</v>
      </c>
      <c r="CN242" s="3">
        <v>0</v>
      </c>
      <c r="CO242" s="3">
        <v>0</v>
      </c>
      <c r="CP242" s="3">
        <v>0</v>
      </c>
      <c r="CQ242" s="3">
        <v>0</v>
      </c>
      <c r="CR242" s="3">
        <v>0</v>
      </c>
      <c r="CS242" s="3">
        <v>0</v>
      </c>
      <c r="CT242" s="3">
        <v>0</v>
      </c>
      <c r="CU242" s="3">
        <v>0</v>
      </c>
      <c r="CV242" s="3">
        <v>0</v>
      </c>
      <c r="CW242" s="5">
        <v>6200677.21</v>
      </c>
      <c r="CX242" s="3">
        <v>6341711</v>
      </c>
      <c r="CY242" s="5">
        <v>2311960.3</v>
      </c>
      <c r="CZ242" s="5">
        <v>2276767.29</v>
      </c>
      <c r="DA242" s="5">
        <v>325275.51</v>
      </c>
      <c r="DB242" s="5">
        <v>329812.04</v>
      </c>
      <c r="DC242" s="5">
        <v>175668.39</v>
      </c>
      <c r="DD242" s="3">
        <v>201559</v>
      </c>
      <c r="DE242" s="3">
        <v>0</v>
      </c>
      <c r="DF242" s="3">
        <v>0</v>
      </c>
      <c r="DG242" s="5">
        <v>143148.99</v>
      </c>
      <c r="DH242" s="5">
        <v>145991.03</v>
      </c>
      <c r="DI242" s="5">
        <v>154028.89</v>
      </c>
      <c r="DJ242" s="5">
        <v>232617.62</v>
      </c>
      <c r="DK242" s="5">
        <v>3110082.08</v>
      </c>
      <c r="DL242" s="5">
        <v>3186746.98</v>
      </c>
      <c r="DM242" s="5">
        <v>165211.6</v>
      </c>
      <c r="DN242" s="5">
        <v>178838.66</v>
      </c>
      <c r="DO242" s="5">
        <v>93770.02</v>
      </c>
      <c r="DP242" s="3">
        <v>101386</v>
      </c>
      <c r="DQ242" s="5">
        <v>436005.8</v>
      </c>
      <c r="DR242" s="3">
        <v>586066</v>
      </c>
      <c r="DS242" s="5">
        <v>172813.72</v>
      </c>
      <c r="DT242" s="3">
        <v>295640</v>
      </c>
      <c r="DU242" s="5">
        <v>392.06</v>
      </c>
      <c r="DV242" s="3">
        <v>0</v>
      </c>
      <c r="DW242" s="5">
        <v>868193.2</v>
      </c>
      <c r="DX242" s="5">
        <v>1161930.66</v>
      </c>
      <c r="DY242" s="5">
        <v>160091.62</v>
      </c>
      <c r="DZ242" s="5">
        <v>158039.34</v>
      </c>
      <c r="EA242" s="5">
        <v>391272.91</v>
      </c>
      <c r="EB242" s="5">
        <v>417859.3</v>
      </c>
      <c r="EC242" s="5">
        <v>310988.69</v>
      </c>
      <c r="ED242" s="5">
        <v>321392.5</v>
      </c>
      <c r="EE242" s="5">
        <v>862353.22</v>
      </c>
      <c r="EF242" s="5">
        <v>897291.14</v>
      </c>
      <c r="EG242" s="5">
        <v>252781.38</v>
      </c>
      <c r="EH242" s="5">
        <v>334862.16</v>
      </c>
      <c r="EI242" s="3">
        <v>0</v>
      </c>
      <c r="EJ242" s="3">
        <v>0</v>
      </c>
      <c r="EK242" s="3">
        <v>0</v>
      </c>
      <c r="EL242" s="3">
        <v>200</v>
      </c>
      <c r="EM242" s="3">
        <v>0</v>
      </c>
      <c r="EN242" s="3">
        <v>0</v>
      </c>
      <c r="EO242" s="5">
        <v>252781.38</v>
      </c>
      <c r="EP242" s="5">
        <v>335062.16</v>
      </c>
      <c r="EQ242" s="5">
        <v>1182403.48</v>
      </c>
      <c r="ER242" s="3">
        <v>1711210</v>
      </c>
      <c r="ES242" s="5">
        <v>206237.5</v>
      </c>
      <c r="ET242" s="5">
        <v>213262.5</v>
      </c>
      <c r="EU242" s="3">
        <v>0</v>
      </c>
      <c r="EV242" s="3">
        <v>0</v>
      </c>
      <c r="EW242" s="3">
        <v>0</v>
      </c>
      <c r="EX242" s="3">
        <v>0</v>
      </c>
      <c r="EY242" s="3">
        <v>0</v>
      </c>
      <c r="EZ242" s="3">
        <v>0</v>
      </c>
      <c r="FA242" s="5">
        <v>6482050.86</v>
      </c>
      <c r="FB242" s="5">
        <v>7505503.44</v>
      </c>
      <c r="FC242" s="5">
        <v>1192235.19</v>
      </c>
      <c r="FD242" s="3">
        <v>1878210</v>
      </c>
      <c r="FE242" s="5">
        <v>206237.5</v>
      </c>
      <c r="FF242" s="5">
        <v>213262.5</v>
      </c>
      <c r="FG242" s="5">
        <v>5083578.17</v>
      </c>
      <c r="FH242" s="5">
        <v>5414030.94</v>
      </c>
      <c r="FI242" s="5">
        <v>387253.28</v>
      </c>
      <c r="FJ242" s="4"/>
      <c r="FK242" s="5">
        <v>4696324.89</v>
      </c>
      <c r="FL242" s="4"/>
      <c r="FM242" s="3">
        <v>7426</v>
      </c>
      <c r="FN242" s="4"/>
      <c r="FO242" s="5">
        <v>49.08</v>
      </c>
      <c r="FP242" s="4"/>
      <c r="FQ242" s="3">
        <v>42798</v>
      </c>
      <c r="FR242" s="4"/>
      <c r="FS242" s="5">
        <v>55.83</v>
      </c>
      <c r="FT242" s="4"/>
      <c r="FU242" s="3">
        <v>45316</v>
      </c>
      <c r="FV242" s="4"/>
      <c r="FW242" s="5">
        <v>1429638.83</v>
      </c>
      <c r="FX242" s="4"/>
      <c r="FY242" s="5">
        <v>13906.45</v>
      </c>
      <c r="FZ242" s="4"/>
      <c r="GA242" s="3">
        <v>0</v>
      </c>
      <c r="GB242" s="4"/>
      <c r="GC242" s="5">
        <v>1415732.38</v>
      </c>
      <c r="GD242" s="4"/>
      <c r="GE242" s="3">
        <v>0</v>
      </c>
      <c r="GF242" s="4"/>
      <c r="GG242" s="3">
        <v>0</v>
      </c>
      <c r="GH242" s="4"/>
      <c r="GI242" s="4"/>
      <c r="GJ242" s="4"/>
    </row>
    <row r="243" spans="1:192" ht="12.75">
      <c r="A243" s="2" t="s">
        <v>470</v>
      </c>
      <c r="B243" s="2" t="s">
        <v>471</v>
      </c>
      <c r="C243" s="3">
        <v>185</v>
      </c>
      <c r="D243" s="4"/>
      <c r="E243" s="5">
        <v>1198.79</v>
      </c>
      <c r="F243" s="4"/>
      <c r="G243" s="31">
        <v>0.01</v>
      </c>
      <c r="H243" s="4"/>
      <c r="I243" s="5">
        <v>1282.61</v>
      </c>
      <c r="J243" s="4"/>
      <c r="K243" s="5">
        <v>1244.52</v>
      </c>
      <c r="L243" s="4"/>
      <c r="M243" s="3">
        <v>62624854</v>
      </c>
      <c r="N243" s="4"/>
      <c r="O243" s="24">
        <v>27.22</v>
      </c>
      <c r="P243" s="25"/>
      <c r="Q243" s="24">
        <v>25</v>
      </c>
      <c r="R243" s="25"/>
      <c r="S243" s="24">
        <v>2.22</v>
      </c>
      <c r="T243" s="25"/>
      <c r="U243" s="24">
        <v>0</v>
      </c>
      <c r="V243" s="25"/>
      <c r="W243" s="24">
        <v>8.78</v>
      </c>
      <c r="X243" s="25"/>
      <c r="Y243" s="24">
        <v>36</v>
      </c>
      <c r="Z243" s="25"/>
      <c r="AA243" s="3">
        <v>4055000</v>
      </c>
      <c r="AB243" s="4"/>
      <c r="AC243" s="5">
        <v>1942625.39</v>
      </c>
      <c r="AD243" s="3">
        <v>1842930</v>
      </c>
      <c r="AE243" s="5">
        <v>1035700.93</v>
      </c>
      <c r="AF243" s="3">
        <v>786862</v>
      </c>
      <c r="AG243" s="3">
        <v>0</v>
      </c>
      <c r="AH243" s="3">
        <v>0</v>
      </c>
      <c r="AI243" s="3">
        <v>5524385</v>
      </c>
      <c r="AJ243" s="3">
        <v>5806570</v>
      </c>
      <c r="AK243" s="3">
        <v>0</v>
      </c>
      <c r="AL243" s="3">
        <v>65538</v>
      </c>
      <c r="AM243" s="3">
        <v>0</v>
      </c>
      <c r="AN243" s="3">
        <v>0</v>
      </c>
      <c r="AO243" s="3">
        <v>202554</v>
      </c>
      <c r="AP243" s="3">
        <v>0</v>
      </c>
      <c r="AQ243" s="3">
        <v>139011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115166</v>
      </c>
      <c r="AX243" s="3">
        <v>102370</v>
      </c>
      <c r="AY243" s="3">
        <v>700</v>
      </c>
      <c r="AZ243" s="3">
        <v>0</v>
      </c>
      <c r="BA243" s="5">
        <v>8960142.32</v>
      </c>
      <c r="BB243" s="3">
        <v>8604270</v>
      </c>
      <c r="BC243" s="3">
        <v>0</v>
      </c>
      <c r="BD243" s="3">
        <v>0</v>
      </c>
      <c r="BE243" s="3">
        <v>51312</v>
      </c>
      <c r="BF243" s="3">
        <v>53086</v>
      </c>
      <c r="BG243" s="5">
        <v>4778.35</v>
      </c>
      <c r="BH243" s="3">
        <v>10900</v>
      </c>
      <c r="BI243" s="3">
        <v>75</v>
      </c>
      <c r="BJ243" s="3">
        <v>0</v>
      </c>
      <c r="BK243" s="3">
        <v>43745</v>
      </c>
      <c r="BL243" s="3">
        <v>60092</v>
      </c>
      <c r="BM243" s="3">
        <v>7800</v>
      </c>
      <c r="BN243" s="3">
        <v>7000</v>
      </c>
      <c r="BO243" s="3">
        <v>407520</v>
      </c>
      <c r="BP243" s="3">
        <v>428544</v>
      </c>
      <c r="BQ243" s="3">
        <v>9139</v>
      </c>
      <c r="BR243" s="3">
        <v>0</v>
      </c>
      <c r="BS243" s="3">
        <v>28980</v>
      </c>
      <c r="BT243" s="3">
        <v>46000</v>
      </c>
      <c r="BU243" s="5">
        <v>5573.25</v>
      </c>
      <c r="BV243" s="3">
        <v>6000</v>
      </c>
      <c r="BW243" s="3">
        <v>0</v>
      </c>
      <c r="BX243" s="3">
        <v>0</v>
      </c>
      <c r="BY243" s="5">
        <v>166832.8</v>
      </c>
      <c r="BZ243" s="3">
        <v>185200</v>
      </c>
      <c r="CA243" s="3">
        <v>0</v>
      </c>
      <c r="CB243" s="3">
        <v>0</v>
      </c>
      <c r="CC243" s="5">
        <v>411995.31</v>
      </c>
      <c r="CD243" s="3">
        <v>111668</v>
      </c>
      <c r="CE243" s="5">
        <v>1137750.71</v>
      </c>
      <c r="CF243" s="3">
        <v>908490</v>
      </c>
      <c r="CG243" s="5">
        <v>1493583.7</v>
      </c>
      <c r="CH243" s="3">
        <v>1497174</v>
      </c>
      <c r="CI243" s="3">
        <v>0</v>
      </c>
      <c r="CJ243" s="3">
        <v>0</v>
      </c>
      <c r="CK243" s="3">
        <v>0</v>
      </c>
      <c r="CL243" s="3">
        <v>0</v>
      </c>
      <c r="CM243" s="3">
        <v>0</v>
      </c>
      <c r="CN243" s="3">
        <v>0</v>
      </c>
      <c r="CO243" s="3">
        <v>0</v>
      </c>
      <c r="CP243" s="3">
        <v>0</v>
      </c>
      <c r="CQ243" s="3">
        <v>0</v>
      </c>
      <c r="CR243" s="3">
        <v>0</v>
      </c>
      <c r="CS243" s="3">
        <v>0</v>
      </c>
      <c r="CT243" s="3">
        <v>0</v>
      </c>
      <c r="CU243" s="3">
        <v>0</v>
      </c>
      <c r="CV243" s="3">
        <v>0</v>
      </c>
      <c r="CW243" s="5">
        <v>11591476.73</v>
      </c>
      <c r="CX243" s="3">
        <v>11009934</v>
      </c>
      <c r="CY243" s="5">
        <v>4573511.68</v>
      </c>
      <c r="CZ243" s="3">
        <v>4568987</v>
      </c>
      <c r="DA243" s="5">
        <v>521822.24</v>
      </c>
      <c r="DB243" s="3">
        <v>510051</v>
      </c>
      <c r="DC243" s="5">
        <v>274503.55</v>
      </c>
      <c r="DD243" s="3">
        <v>335523</v>
      </c>
      <c r="DE243" s="3">
        <v>0</v>
      </c>
      <c r="DF243" s="3">
        <v>0</v>
      </c>
      <c r="DG243" s="5">
        <v>374508.81</v>
      </c>
      <c r="DH243" s="3">
        <v>411942</v>
      </c>
      <c r="DI243" s="5">
        <v>319996.68</v>
      </c>
      <c r="DJ243" s="3">
        <v>347008</v>
      </c>
      <c r="DK243" s="5">
        <v>6064342.96</v>
      </c>
      <c r="DL243" s="3">
        <v>6173511</v>
      </c>
      <c r="DM243" s="5">
        <v>263089.09</v>
      </c>
      <c r="DN243" s="3">
        <v>262240</v>
      </c>
      <c r="DO243" s="5">
        <v>226702.04</v>
      </c>
      <c r="DP243" s="3">
        <v>250499</v>
      </c>
      <c r="DQ243" s="5">
        <v>1007782.01</v>
      </c>
      <c r="DR243" s="3">
        <v>1119330</v>
      </c>
      <c r="DS243" s="5">
        <v>298418.96</v>
      </c>
      <c r="DT243" s="3">
        <v>324211</v>
      </c>
      <c r="DU243" s="5">
        <v>2232.89</v>
      </c>
      <c r="DV243" s="3">
        <v>6500</v>
      </c>
      <c r="DW243" s="5">
        <v>1798224.99</v>
      </c>
      <c r="DX243" s="3">
        <v>1962780</v>
      </c>
      <c r="DY243" s="5">
        <v>495363.35</v>
      </c>
      <c r="DZ243" s="3">
        <v>508993</v>
      </c>
      <c r="EA243" s="5">
        <v>426696.01</v>
      </c>
      <c r="EB243" s="3">
        <v>435659</v>
      </c>
      <c r="EC243" s="5">
        <v>422851.14</v>
      </c>
      <c r="ED243" s="3">
        <v>522211</v>
      </c>
      <c r="EE243" s="5">
        <v>1344910.5</v>
      </c>
      <c r="EF243" s="3">
        <v>1466863</v>
      </c>
      <c r="EG243" s="5">
        <v>932136.23</v>
      </c>
      <c r="EH243" s="3">
        <v>1032345</v>
      </c>
      <c r="EI243" s="3">
        <v>0</v>
      </c>
      <c r="EJ243" s="3">
        <v>0</v>
      </c>
      <c r="EK243" s="5">
        <v>20710.59</v>
      </c>
      <c r="EL243" s="3">
        <v>22000</v>
      </c>
      <c r="EM243" s="5">
        <v>1003.62</v>
      </c>
      <c r="EN243" s="3">
        <v>6083</v>
      </c>
      <c r="EO243" s="5">
        <v>953850.44</v>
      </c>
      <c r="EP243" s="3">
        <v>1060428</v>
      </c>
      <c r="EQ243" s="5">
        <v>1167533.63</v>
      </c>
      <c r="ER243" s="3">
        <v>645109</v>
      </c>
      <c r="ES243" s="5">
        <v>433875.76</v>
      </c>
      <c r="ET243" s="3">
        <v>437507</v>
      </c>
      <c r="EU243" s="3">
        <v>0</v>
      </c>
      <c r="EV243" s="3">
        <v>0</v>
      </c>
      <c r="EW243" s="3">
        <v>0</v>
      </c>
      <c r="EX243" s="3">
        <v>0</v>
      </c>
      <c r="EY243" s="3">
        <v>0</v>
      </c>
      <c r="EZ243" s="3">
        <v>0</v>
      </c>
      <c r="FA243" s="5">
        <v>11762738.28</v>
      </c>
      <c r="FB243" s="3">
        <v>11746198</v>
      </c>
      <c r="FC243" s="5">
        <v>1508862.04</v>
      </c>
      <c r="FD243" s="3">
        <v>908004</v>
      </c>
      <c r="FE243" s="5">
        <v>433875.76</v>
      </c>
      <c r="FF243" s="3">
        <v>437507</v>
      </c>
      <c r="FG243" s="5">
        <v>9820000.48</v>
      </c>
      <c r="FH243" s="3">
        <v>10400687</v>
      </c>
      <c r="FI243" s="5">
        <v>943065.6</v>
      </c>
      <c r="FJ243" s="4"/>
      <c r="FK243" s="5">
        <v>8876934.88</v>
      </c>
      <c r="FL243" s="4"/>
      <c r="FM243" s="3">
        <v>7404</v>
      </c>
      <c r="FN243" s="4"/>
      <c r="FO243" s="5">
        <v>89.39</v>
      </c>
      <c r="FP243" s="4"/>
      <c r="FQ243" s="3">
        <v>42453</v>
      </c>
      <c r="FR243" s="4"/>
      <c r="FS243" s="5">
        <v>95.56</v>
      </c>
      <c r="FT243" s="4"/>
      <c r="FU243" s="3">
        <v>44765</v>
      </c>
      <c r="FV243" s="4"/>
      <c r="FW243" s="5">
        <v>6063057.12</v>
      </c>
      <c r="FX243" s="4"/>
      <c r="FY243" s="5">
        <v>34539.45</v>
      </c>
      <c r="FZ243" s="4"/>
      <c r="GA243" s="3">
        <v>0</v>
      </c>
      <c r="GB243" s="4"/>
      <c r="GC243" s="5">
        <v>6028517.67</v>
      </c>
      <c r="GD243" s="4"/>
      <c r="GE243" s="5">
        <v>645109.82</v>
      </c>
      <c r="GF243" s="4"/>
      <c r="GG243" s="5">
        <v>31690.73</v>
      </c>
      <c r="GH243" s="4"/>
      <c r="GI243" s="4"/>
      <c r="GJ243" s="4"/>
    </row>
    <row r="244" spans="1:192" ht="12.75">
      <c r="A244" s="2" t="s">
        <v>472</v>
      </c>
      <c r="B244" s="2" t="s">
        <v>473</v>
      </c>
      <c r="C244" s="3">
        <v>134</v>
      </c>
      <c r="D244" s="4"/>
      <c r="E244" s="5">
        <v>737.06</v>
      </c>
      <c r="F244" s="4"/>
      <c r="G244" s="31">
        <v>0.05</v>
      </c>
      <c r="H244" s="4"/>
      <c r="I244" s="5">
        <v>756.61</v>
      </c>
      <c r="J244" s="4"/>
      <c r="K244" s="5">
        <v>702.54</v>
      </c>
      <c r="L244" s="4"/>
      <c r="M244" s="3">
        <v>23141664</v>
      </c>
      <c r="N244" s="4"/>
      <c r="O244" s="24">
        <v>25</v>
      </c>
      <c r="P244" s="25"/>
      <c r="Q244" s="24">
        <v>25</v>
      </c>
      <c r="R244" s="25"/>
      <c r="S244" s="24">
        <v>0</v>
      </c>
      <c r="T244" s="25"/>
      <c r="U244" s="24">
        <v>0</v>
      </c>
      <c r="V244" s="25"/>
      <c r="W244" s="24">
        <v>17.5</v>
      </c>
      <c r="X244" s="25"/>
      <c r="Y244" s="24">
        <v>42.5</v>
      </c>
      <c r="Z244" s="25"/>
      <c r="AA244" s="3">
        <v>4325000</v>
      </c>
      <c r="AB244" s="4"/>
      <c r="AC244" s="5">
        <v>774938.61</v>
      </c>
      <c r="AD244" s="3">
        <v>921417</v>
      </c>
      <c r="AE244" s="5">
        <v>646519.27</v>
      </c>
      <c r="AF244" s="3">
        <v>447010</v>
      </c>
      <c r="AG244" s="3">
        <v>0</v>
      </c>
      <c r="AH244" s="3">
        <v>0</v>
      </c>
      <c r="AI244" s="3">
        <v>3445227</v>
      </c>
      <c r="AJ244" s="3">
        <v>3782170</v>
      </c>
      <c r="AK244" s="3">
        <v>0</v>
      </c>
      <c r="AL244" s="3">
        <v>38791</v>
      </c>
      <c r="AM244" s="3">
        <v>0</v>
      </c>
      <c r="AN244" s="3">
        <v>0</v>
      </c>
      <c r="AO244" s="3">
        <v>340956</v>
      </c>
      <c r="AP244" s="3">
        <v>0</v>
      </c>
      <c r="AQ244" s="3">
        <v>63562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109103</v>
      </c>
      <c r="AX244" s="3">
        <v>96981</v>
      </c>
      <c r="AY244" s="3">
        <v>0</v>
      </c>
      <c r="AZ244" s="3">
        <v>0</v>
      </c>
      <c r="BA244" s="5">
        <v>5380305.88</v>
      </c>
      <c r="BB244" s="3">
        <v>5286369</v>
      </c>
      <c r="BC244" s="3">
        <v>0</v>
      </c>
      <c r="BD244" s="3">
        <v>0</v>
      </c>
      <c r="BE244" s="3">
        <v>28966</v>
      </c>
      <c r="BF244" s="3">
        <v>31420</v>
      </c>
      <c r="BG244" s="3">
        <v>11596</v>
      </c>
      <c r="BH244" s="3">
        <v>6377</v>
      </c>
      <c r="BI244" s="3">
        <v>100</v>
      </c>
      <c r="BJ244" s="3">
        <v>0</v>
      </c>
      <c r="BK244" s="3">
        <v>43583</v>
      </c>
      <c r="BL244" s="3">
        <v>52413</v>
      </c>
      <c r="BM244" s="3">
        <v>0</v>
      </c>
      <c r="BN244" s="3">
        <v>0</v>
      </c>
      <c r="BO244" s="3">
        <v>173280</v>
      </c>
      <c r="BP244" s="3">
        <v>210800</v>
      </c>
      <c r="BQ244" s="3">
        <v>6950</v>
      </c>
      <c r="BR244" s="3">
        <v>0</v>
      </c>
      <c r="BS244" s="3">
        <v>0</v>
      </c>
      <c r="BT244" s="3">
        <v>0</v>
      </c>
      <c r="BU244" s="5">
        <v>2721.39</v>
      </c>
      <c r="BV244" s="3">
        <v>4500</v>
      </c>
      <c r="BW244" s="3">
        <v>0</v>
      </c>
      <c r="BX244" s="3">
        <v>0</v>
      </c>
      <c r="BY244" s="3">
        <v>118800</v>
      </c>
      <c r="BZ244" s="3">
        <v>125010</v>
      </c>
      <c r="CA244" s="3">
        <v>0</v>
      </c>
      <c r="CB244" s="3">
        <v>0</v>
      </c>
      <c r="CC244" s="5">
        <v>105043.99</v>
      </c>
      <c r="CD244" s="3">
        <v>104204</v>
      </c>
      <c r="CE244" s="5">
        <v>491040.38</v>
      </c>
      <c r="CF244" s="3">
        <v>534724</v>
      </c>
      <c r="CG244" s="5">
        <v>578526.09</v>
      </c>
      <c r="CH244" s="3">
        <v>564110</v>
      </c>
      <c r="CI244" s="5">
        <v>2407963.39</v>
      </c>
      <c r="CJ244" s="3">
        <v>0</v>
      </c>
      <c r="CK244" s="3">
        <v>0</v>
      </c>
      <c r="CL244" s="3">
        <v>0</v>
      </c>
      <c r="CM244" s="3">
        <v>0</v>
      </c>
      <c r="CN244" s="3">
        <v>0</v>
      </c>
      <c r="CO244" s="3">
        <v>0</v>
      </c>
      <c r="CP244" s="3">
        <v>0</v>
      </c>
      <c r="CQ244" s="5">
        <v>3170.5</v>
      </c>
      <c r="CR244" s="3">
        <v>0</v>
      </c>
      <c r="CS244" s="3">
        <v>0</v>
      </c>
      <c r="CT244" s="3">
        <v>0</v>
      </c>
      <c r="CU244" s="5">
        <v>2411133.89</v>
      </c>
      <c r="CV244" s="3">
        <v>0</v>
      </c>
      <c r="CW244" s="5">
        <v>8861006.24</v>
      </c>
      <c r="CX244" s="3">
        <v>6385203</v>
      </c>
      <c r="CY244" s="5">
        <v>2763812.29</v>
      </c>
      <c r="CZ244" s="3">
        <v>2642053</v>
      </c>
      <c r="DA244" s="5">
        <v>387676.73</v>
      </c>
      <c r="DB244" s="3">
        <v>476582</v>
      </c>
      <c r="DC244" s="5">
        <v>261035.84</v>
      </c>
      <c r="DD244" s="3">
        <v>253402</v>
      </c>
      <c r="DE244" s="3">
        <v>0</v>
      </c>
      <c r="DF244" s="3">
        <v>0</v>
      </c>
      <c r="DG244" s="5">
        <v>185616.82</v>
      </c>
      <c r="DH244" s="3">
        <v>113006</v>
      </c>
      <c r="DI244" s="5">
        <v>161301.06</v>
      </c>
      <c r="DJ244" s="3">
        <v>168604</v>
      </c>
      <c r="DK244" s="5">
        <v>3759442.74</v>
      </c>
      <c r="DL244" s="3">
        <v>3653647</v>
      </c>
      <c r="DM244" s="5">
        <v>183175.3</v>
      </c>
      <c r="DN244" s="3">
        <v>139021</v>
      </c>
      <c r="DO244" s="5">
        <v>103824.56</v>
      </c>
      <c r="DP244" s="3">
        <v>104429</v>
      </c>
      <c r="DQ244" s="5">
        <v>477435.98</v>
      </c>
      <c r="DR244" s="3">
        <v>517603</v>
      </c>
      <c r="DS244" s="5">
        <v>195591.05</v>
      </c>
      <c r="DT244" s="3">
        <v>283934</v>
      </c>
      <c r="DU244" s="5">
        <v>631.24</v>
      </c>
      <c r="DV244" s="3">
        <v>0</v>
      </c>
      <c r="DW244" s="5">
        <v>960658.13</v>
      </c>
      <c r="DX244" s="3">
        <v>1044987</v>
      </c>
      <c r="DY244" s="5">
        <v>296270.94</v>
      </c>
      <c r="DZ244" s="3">
        <v>334393</v>
      </c>
      <c r="EA244" s="5">
        <v>300792.45</v>
      </c>
      <c r="EB244" s="3">
        <v>378422</v>
      </c>
      <c r="EC244" s="5">
        <v>370105.65</v>
      </c>
      <c r="ED244" s="3">
        <v>397386</v>
      </c>
      <c r="EE244" s="5">
        <v>967169.04</v>
      </c>
      <c r="EF244" s="3">
        <v>1110201</v>
      </c>
      <c r="EG244" s="5">
        <v>324717.94</v>
      </c>
      <c r="EH244" s="3">
        <v>373350</v>
      </c>
      <c r="EI244" s="3">
        <v>0</v>
      </c>
      <c r="EJ244" s="3">
        <v>0</v>
      </c>
      <c r="EK244" s="5">
        <v>136717.15</v>
      </c>
      <c r="EL244" s="3">
        <v>171983</v>
      </c>
      <c r="EM244" s="3">
        <v>0</v>
      </c>
      <c r="EN244" s="3">
        <v>0</v>
      </c>
      <c r="EO244" s="5">
        <v>461435.09</v>
      </c>
      <c r="EP244" s="3">
        <v>545333</v>
      </c>
      <c r="EQ244" s="5">
        <v>14649.41</v>
      </c>
      <c r="ER244" s="3">
        <v>2737221</v>
      </c>
      <c r="ES244" s="5">
        <v>184929.26</v>
      </c>
      <c r="ET244" s="3">
        <v>291321</v>
      </c>
      <c r="EU244" s="3">
        <v>0</v>
      </c>
      <c r="EV244" s="3">
        <v>0</v>
      </c>
      <c r="EW244" s="3">
        <v>0</v>
      </c>
      <c r="EX244" s="3">
        <v>0</v>
      </c>
      <c r="EY244" s="3">
        <v>0</v>
      </c>
      <c r="EZ244" s="3">
        <v>0</v>
      </c>
      <c r="FA244" s="5">
        <v>6348283.67</v>
      </c>
      <c r="FB244" s="3">
        <v>9382710</v>
      </c>
      <c r="FC244" s="5">
        <v>46546.67</v>
      </c>
      <c r="FD244" s="3">
        <v>2819848</v>
      </c>
      <c r="FE244" s="5">
        <v>184929.26</v>
      </c>
      <c r="FF244" s="3">
        <v>291321</v>
      </c>
      <c r="FG244" s="5">
        <v>6116807.74</v>
      </c>
      <c r="FH244" s="3">
        <v>6271541</v>
      </c>
      <c r="FI244" s="5">
        <v>904005.64</v>
      </c>
      <c r="FJ244" s="4"/>
      <c r="FK244" s="5">
        <v>5212802.1</v>
      </c>
      <c r="FL244" s="4"/>
      <c r="FM244" s="3">
        <v>7072</v>
      </c>
      <c r="FN244" s="4"/>
      <c r="FO244" s="5">
        <v>58.54</v>
      </c>
      <c r="FP244" s="4"/>
      <c r="FQ244" s="3">
        <v>41092</v>
      </c>
      <c r="FR244" s="4"/>
      <c r="FS244" s="5">
        <v>65.01</v>
      </c>
      <c r="FT244" s="4"/>
      <c r="FU244" s="3">
        <v>42606</v>
      </c>
      <c r="FV244" s="4"/>
      <c r="FW244" s="5">
        <v>3378609.38</v>
      </c>
      <c r="FX244" s="4"/>
      <c r="FY244" s="5">
        <v>34637.58</v>
      </c>
      <c r="FZ244" s="4"/>
      <c r="GA244" s="3">
        <v>0</v>
      </c>
      <c r="GB244" s="4"/>
      <c r="GC244" s="5">
        <v>3343971.8</v>
      </c>
      <c r="GD244" s="4"/>
      <c r="GE244" s="3">
        <v>0</v>
      </c>
      <c r="GF244" s="4"/>
      <c r="GG244" s="3">
        <v>0</v>
      </c>
      <c r="GH244" s="4"/>
      <c r="GI244" s="4"/>
      <c r="GJ244" s="4"/>
    </row>
    <row r="245" spans="1:192" ht="12.75">
      <c r="A245" s="2" t="s">
        <v>474</v>
      </c>
      <c r="B245" s="2" t="s">
        <v>475</v>
      </c>
      <c r="C245" s="3">
        <v>116</v>
      </c>
      <c r="D245" s="4"/>
      <c r="E245" s="5">
        <v>793.76</v>
      </c>
      <c r="F245" s="4"/>
      <c r="G245" s="31">
        <v>0.05</v>
      </c>
      <c r="H245" s="4"/>
      <c r="I245" s="5">
        <v>850.83</v>
      </c>
      <c r="J245" s="4"/>
      <c r="K245" s="5">
        <v>807.88</v>
      </c>
      <c r="L245" s="4"/>
      <c r="M245" s="3">
        <v>30733982</v>
      </c>
      <c r="N245" s="4"/>
      <c r="O245" s="24">
        <v>25</v>
      </c>
      <c r="P245" s="25"/>
      <c r="Q245" s="24">
        <v>25</v>
      </c>
      <c r="R245" s="25"/>
      <c r="S245" s="24">
        <v>0</v>
      </c>
      <c r="T245" s="25"/>
      <c r="U245" s="24">
        <v>0</v>
      </c>
      <c r="V245" s="25"/>
      <c r="W245" s="24">
        <v>15.25</v>
      </c>
      <c r="X245" s="25"/>
      <c r="Y245" s="24">
        <v>40.25</v>
      </c>
      <c r="Z245" s="25"/>
      <c r="AA245" s="5">
        <v>5637771.58</v>
      </c>
      <c r="AB245" s="4"/>
      <c r="AC245" s="5">
        <v>1111157.44</v>
      </c>
      <c r="AD245" s="3">
        <v>1113000</v>
      </c>
      <c r="AE245" s="5">
        <v>587560.55</v>
      </c>
      <c r="AF245" s="5">
        <v>200447.49</v>
      </c>
      <c r="AG245" s="3">
        <v>0</v>
      </c>
      <c r="AH245" s="3">
        <v>0</v>
      </c>
      <c r="AI245" s="3">
        <v>3867148</v>
      </c>
      <c r="AJ245" s="3">
        <v>4115488</v>
      </c>
      <c r="AK245" s="3">
        <v>0</v>
      </c>
      <c r="AL245" s="5">
        <v>43415.28</v>
      </c>
      <c r="AM245" s="3">
        <v>0</v>
      </c>
      <c r="AN245" s="3">
        <v>0</v>
      </c>
      <c r="AO245" s="3">
        <v>230526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59112</v>
      </c>
      <c r="AX245" s="3">
        <v>52544</v>
      </c>
      <c r="AY245" s="3">
        <v>350</v>
      </c>
      <c r="AZ245" s="3">
        <v>0</v>
      </c>
      <c r="BA245" s="5">
        <v>5855853.99</v>
      </c>
      <c r="BB245" s="5">
        <v>5524894.77</v>
      </c>
      <c r="BC245" s="3">
        <v>0</v>
      </c>
      <c r="BD245" s="3">
        <v>0</v>
      </c>
      <c r="BE245" s="3">
        <v>33309</v>
      </c>
      <c r="BF245" s="3">
        <v>35166</v>
      </c>
      <c r="BG245" s="5">
        <v>14901.7</v>
      </c>
      <c r="BH245" s="3">
        <v>10000</v>
      </c>
      <c r="BI245" s="3">
        <v>25</v>
      </c>
      <c r="BJ245" s="3">
        <v>0</v>
      </c>
      <c r="BK245" s="3">
        <v>60223</v>
      </c>
      <c r="BL245" s="3">
        <v>75531</v>
      </c>
      <c r="BM245" s="3">
        <v>3900</v>
      </c>
      <c r="BN245" s="3">
        <v>0</v>
      </c>
      <c r="BO245" s="3">
        <v>212160</v>
      </c>
      <c r="BP245" s="3">
        <v>224066</v>
      </c>
      <c r="BQ245" s="3">
        <v>7666</v>
      </c>
      <c r="BR245" s="3">
        <v>5866</v>
      </c>
      <c r="BS245" s="3">
        <v>10021</v>
      </c>
      <c r="BT245" s="3">
        <v>0</v>
      </c>
      <c r="BU245" s="5">
        <v>2557.11</v>
      </c>
      <c r="BV245" s="5">
        <v>2557.11</v>
      </c>
      <c r="BW245" s="3">
        <v>0</v>
      </c>
      <c r="BX245" s="3">
        <v>0</v>
      </c>
      <c r="BY245" s="3">
        <v>92060</v>
      </c>
      <c r="BZ245" s="3">
        <v>83590</v>
      </c>
      <c r="CA245" s="3">
        <v>0</v>
      </c>
      <c r="CB245" s="3">
        <v>0</v>
      </c>
      <c r="CC245" s="5">
        <v>2140580.74</v>
      </c>
      <c r="CD245" s="3">
        <v>248306</v>
      </c>
      <c r="CE245" s="5">
        <v>2577403.55</v>
      </c>
      <c r="CF245" s="5">
        <v>685082.11</v>
      </c>
      <c r="CG245" s="5">
        <v>742154.82</v>
      </c>
      <c r="CH245" s="5">
        <v>650269.82</v>
      </c>
      <c r="CI245" s="3">
        <v>0</v>
      </c>
      <c r="CJ245" s="3">
        <v>0</v>
      </c>
      <c r="CK245" s="3">
        <v>0</v>
      </c>
      <c r="CL245" s="3">
        <v>0</v>
      </c>
      <c r="CM245" s="3">
        <v>0</v>
      </c>
      <c r="CN245" s="3">
        <v>0</v>
      </c>
      <c r="CO245" s="5">
        <v>2036.5</v>
      </c>
      <c r="CP245" s="3">
        <v>0</v>
      </c>
      <c r="CQ245" s="5">
        <v>92591.62</v>
      </c>
      <c r="CR245" s="3">
        <v>0</v>
      </c>
      <c r="CS245" s="3">
        <v>0</v>
      </c>
      <c r="CT245" s="3">
        <v>0</v>
      </c>
      <c r="CU245" s="5">
        <v>94628.12</v>
      </c>
      <c r="CV245" s="3">
        <v>0</v>
      </c>
      <c r="CW245" s="5">
        <v>9270040.48</v>
      </c>
      <c r="CX245" s="5">
        <v>6860246.7</v>
      </c>
      <c r="CY245" s="3">
        <v>2868371</v>
      </c>
      <c r="CZ245" s="5">
        <v>2737985.17</v>
      </c>
      <c r="DA245" s="5">
        <v>427338.41</v>
      </c>
      <c r="DB245" s="5">
        <v>479493.69</v>
      </c>
      <c r="DC245" s="5">
        <v>325356.14</v>
      </c>
      <c r="DD245" s="5">
        <v>333206.64</v>
      </c>
      <c r="DE245" s="3">
        <v>0</v>
      </c>
      <c r="DF245" s="3">
        <v>0</v>
      </c>
      <c r="DG245" s="5">
        <v>222409.19</v>
      </c>
      <c r="DH245" s="3">
        <v>212093</v>
      </c>
      <c r="DI245" s="5">
        <v>407116.09</v>
      </c>
      <c r="DJ245" s="5">
        <v>444142.99</v>
      </c>
      <c r="DK245" s="5">
        <v>4250590.83</v>
      </c>
      <c r="DL245" s="5">
        <v>4206921.49</v>
      </c>
      <c r="DM245" s="5">
        <v>154916.1</v>
      </c>
      <c r="DN245" s="5">
        <v>152417.68</v>
      </c>
      <c r="DO245" s="5">
        <v>148359.95</v>
      </c>
      <c r="DP245" s="5">
        <v>155470.63</v>
      </c>
      <c r="DQ245" s="5">
        <v>735424.81</v>
      </c>
      <c r="DR245" s="5">
        <v>697337.1</v>
      </c>
      <c r="DS245" s="5">
        <v>354272.32</v>
      </c>
      <c r="DT245" s="5">
        <v>380913.07</v>
      </c>
      <c r="DU245" s="5">
        <v>8315.73</v>
      </c>
      <c r="DV245" s="3">
        <v>9500</v>
      </c>
      <c r="DW245" s="5">
        <v>1401288.91</v>
      </c>
      <c r="DX245" s="5">
        <v>1395638.48</v>
      </c>
      <c r="DY245" s="5">
        <v>248818.47</v>
      </c>
      <c r="DZ245" s="5">
        <v>241740.59</v>
      </c>
      <c r="EA245" s="5">
        <v>256231.31</v>
      </c>
      <c r="EB245" s="5">
        <v>231507.83</v>
      </c>
      <c r="EC245" s="5">
        <v>396164.86</v>
      </c>
      <c r="ED245" s="5">
        <v>411988.23</v>
      </c>
      <c r="EE245" s="5">
        <v>901214.64</v>
      </c>
      <c r="EF245" s="5">
        <v>885236.65</v>
      </c>
      <c r="EG245" s="5">
        <v>399700.06</v>
      </c>
      <c r="EH245" s="5">
        <v>336613.1</v>
      </c>
      <c r="EI245" s="5">
        <v>10547.42</v>
      </c>
      <c r="EJ245" s="3">
        <v>0</v>
      </c>
      <c r="EK245" s="5">
        <v>924.18</v>
      </c>
      <c r="EL245" s="3">
        <v>37552</v>
      </c>
      <c r="EM245" s="5">
        <v>154.88</v>
      </c>
      <c r="EN245" s="3">
        <v>0</v>
      </c>
      <c r="EO245" s="5">
        <v>411326.54</v>
      </c>
      <c r="EP245" s="5">
        <v>374165.1</v>
      </c>
      <c r="EQ245" s="5">
        <v>1985603.2</v>
      </c>
      <c r="ER245" s="3">
        <v>306539</v>
      </c>
      <c r="ES245" s="5">
        <v>363782.8</v>
      </c>
      <c r="ET245" s="5">
        <v>323882.92</v>
      </c>
      <c r="EU245" s="3">
        <v>0</v>
      </c>
      <c r="EV245" s="3">
        <v>0</v>
      </c>
      <c r="EW245" s="3">
        <v>0</v>
      </c>
      <c r="EX245" s="3">
        <v>0</v>
      </c>
      <c r="EY245" s="3">
        <v>0</v>
      </c>
      <c r="EZ245" s="3">
        <v>0</v>
      </c>
      <c r="FA245" s="5">
        <v>9313806.92</v>
      </c>
      <c r="FB245" s="5">
        <v>7492383.64</v>
      </c>
      <c r="FC245" s="5">
        <v>2233427.2</v>
      </c>
      <c r="FD245" s="5">
        <v>519425.59</v>
      </c>
      <c r="FE245" s="5">
        <v>363782.8</v>
      </c>
      <c r="FF245" s="5">
        <v>323882.92</v>
      </c>
      <c r="FG245" s="5">
        <v>6716596.92</v>
      </c>
      <c r="FH245" s="5">
        <v>6649075.13</v>
      </c>
      <c r="FI245" s="5">
        <v>750920.84</v>
      </c>
      <c r="FJ245" s="4"/>
      <c r="FK245" s="5">
        <v>5965676.08</v>
      </c>
      <c r="FL245" s="4"/>
      <c r="FM245" s="3">
        <v>7515</v>
      </c>
      <c r="FN245" s="4"/>
      <c r="FO245" s="5">
        <v>61.28</v>
      </c>
      <c r="FP245" s="4"/>
      <c r="FQ245" s="3">
        <v>40362</v>
      </c>
      <c r="FR245" s="4"/>
      <c r="FS245" s="5">
        <v>66.87</v>
      </c>
      <c r="FT245" s="4"/>
      <c r="FU245" s="3">
        <v>42277</v>
      </c>
      <c r="FV245" s="4"/>
      <c r="FW245" s="5">
        <v>1499446.44</v>
      </c>
      <c r="FX245" s="4"/>
      <c r="FY245" s="5">
        <v>923.43</v>
      </c>
      <c r="FZ245" s="4"/>
      <c r="GA245" s="3">
        <v>0</v>
      </c>
      <c r="GB245" s="4"/>
      <c r="GC245" s="5">
        <v>1498523.01</v>
      </c>
      <c r="GD245" s="4"/>
      <c r="GE245" s="5">
        <v>338492.48</v>
      </c>
      <c r="GF245" s="4"/>
      <c r="GG245" s="3">
        <v>0</v>
      </c>
      <c r="GH245" s="4"/>
      <c r="GI245" s="4"/>
      <c r="GJ245" s="4"/>
    </row>
    <row r="246" spans="1:192" ht="12.75">
      <c r="A246" s="2" t="s">
        <v>476</v>
      </c>
      <c r="B246" s="2" t="s">
        <v>477</v>
      </c>
      <c r="C246" s="3">
        <v>242</v>
      </c>
      <c r="D246" s="4"/>
      <c r="E246" s="5">
        <v>3554.19</v>
      </c>
      <c r="F246" s="4"/>
      <c r="G246" s="31">
        <v>0.02</v>
      </c>
      <c r="H246" s="4"/>
      <c r="I246" s="5">
        <v>3803.44</v>
      </c>
      <c r="J246" s="4"/>
      <c r="K246" s="5">
        <v>3892.71</v>
      </c>
      <c r="L246" s="4"/>
      <c r="M246" s="3">
        <v>337790586</v>
      </c>
      <c r="N246" s="4"/>
      <c r="O246" s="24">
        <v>25</v>
      </c>
      <c r="P246" s="25"/>
      <c r="Q246" s="24">
        <v>25</v>
      </c>
      <c r="R246" s="25"/>
      <c r="S246" s="24">
        <v>0</v>
      </c>
      <c r="T246" s="25"/>
      <c r="U246" s="24">
        <v>0</v>
      </c>
      <c r="V246" s="25"/>
      <c r="W246" s="24">
        <v>11.2</v>
      </c>
      <c r="X246" s="25"/>
      <c r="Y246" s="24">
        <v>36.2</v>
      </c>
      <c r="Z246" s="25"/>
      <c r="AA246" s="3">
        <v>19670000</v>
      </c>
      <c r="AB246" s="4"/>
      <c r="AC246" s="5">
        <v>11603453.48</v>
      </c>
      <c r="AD246" s="3">
        <v>11185657</v>
      </c>
      <c r="AE246" s="5">
        <v>1849229.63</v>
      </c>
      <c r="AF246" s="3">
        <v>1092900</v>
      </c>
      <c r="AG246" s="3">
        <v>0</v>
      </c>
      <c r="AH246" s="3">
        <v>0</v>
      </c>
      <c r="AI246" s="3">
        <v>13891318</v>
      </c>
      <c r="AJ246" s="3">
        <v>13584385</v>
      </c>
      <c r="AK246" s="3">
        <v>0</v>
      </c>
      <c r="AL246" s="3">
        <v>195216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185690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3">
        <v>0</v>
      </c>
      <c r="AY246" s="3">
        <v>0</v>
      </c>
      <c r="AZ246" s="3">
        <v>0</v>
      </c>
      <c r="BA246" s="5">
        <v>27344001.11</v>
      </c>
      <c r="BB246" s="3">
        <v>26243848</v>
      </c>
      <c r="BC246" s="3">
        <v>0</v>
      </c>
      <c r="BD246" s="3">
        <v>0</v>
      </c>
      <c r="BE246" s="3">
        <v>160496</v>
      </c>
      <c r="BF246" s="3">
        <v>158125</v>
      </c>
      <c r="BG246" s="3">
        <v>28819</v>
      </c>
      <c r="BH246" s="3">
        <v>38600</v>
      </c>
      <c r="BI246" s="3">
        <v>1450</v>
      </c>
      <c r="BJ246" s="3">
        <v>0</v>
      </c>
      <c r="BK246" s="3">
        <v>42185</v>
      </c>
      <c r="BL246" s="3">
        <v>50462</v>
      </c>
      <c r="BM246" s="3">
        <v>9555</v>
      </c>
      <c r="BN246" s="3">
        <v>9000</v>
      </c>
      <c r="BO246" s="3">
        <v>744000</v>
      </c>
      <c r="BP246" s="3">
        <v>748960</v>
      </c>
      <c r="BQ246" s="3">
        <v>83915</v>
      </c>
      <c r="BR246" s="3">
        <v>28000</v>
      </c>
      <c r="BS246" s="3">
        <v>117000</v>
      </c>
      <c r="BT246" s="3">
        <v>0</v>
      </c>
      <c r="BU246" s="5">
        <v>12766.09</v>
      </c>
      <c r="BV246" s="3">
        <v>12500</v>
      </c>
      <c r="BW246" s="3">
        <v>0</v>
      </c>
      <c r="BX246" s="3">
        <v>0</v>
      </c>
      <c r="BY246" s="3">
        <v>0</v>
      </c>
      <c r="BZ246" s="3">
        <v>0</v>
      </c>
      <c r="CA246" s="3">
        <v>0</v>
      </c>
      <c r="CB246" s="3">
        <v>0</v>
      </c>
      <c r="CC246" s="5">
        <v>909290.58</v>
      </c>
      <c r="CD246" s="3">
        <v>969058</v>
      </c>
      <c r="CE246" s="5">
        <v>2109476.67</v>
      </c>
      <c r="CF246" s="3">
        <v>2014705</v>
      </c>
      <c r="CG246" s="5">
        <v>2431869.19</v>
      </c>
      <c r="CH246" s="3">
        <v>2381631</v>
      </c>
      <c r="CI246" s="5">
        <v>6238929.75</v>
      </c>
      <c r="CJ246" s="3">
        <v>6600000</v>
      </c>
      <c r="CK246" s="3">
        <v>0</v>
      </c>
      <c r="CL246" s="3">
        <v>0</v>
      </c>
      <c r="CM246" s="5">
        <v>20358.46</v>
      </c>
      <c r="CN246" s="5">
        <v>28093.57</v>
      </c>
      <c r="CO246" s="3">
        <v>0</v>
      </c>
      <c r="CP246" s="3">
        <v>0</v>
      </c>
      <c r="CQ246" s="3">
        <v>0</v>
      </c>
      <c r="CR246" s="3">
        <v>0</v>
      </c>
      <c r="CS246" s="3">
        <v>0</v>
      </c>
      <c r="CT246" s="3">
        <v>0</v>
      </c>
      <c r="CU246" s="5">
        <v>6259288.21</v>
      </c>
      <c r="CV246" s="5">
        <v>6628093.57</v>
      </c>
      <c r="CW246" s="5">
        <v>38144635.18</v>
      </c>
      <c r="CX246" s="5">
        <v>37268277.57</v>
      </c>
      <c r="CY246" s="5">
        <v>11879329.25</v>
      </c>
      <c r="CZ246" s="5">
        <v>11942921.3</v>
      </c>
      <c r="DA246" s="5">
        <v>1815530.07</v>
      </c>
      <c r="DB246" s="3">
        <v>1983968</v>
      </c>
      <c r="DC246" s="5">
        <v>766358.01</v>
      </c>
      <c r="DD246" s="5">
        <v>710114.66</v>
      </c>
      <c r="DE246" s="3">
        <v>0</v>
      </c>
      <c r="DF246" s="3">
        <v>0</v>
      </c>
      <c r="DG246" s="5">
        <v>1200744.25</v>
      </c>
      <c r="DH246" s="5">
        <v>1339545.14</v>
      </c>
      <c r="DI246" s="5">
        <v>422753.44</v>
      </c>
      <c r="DJ246" s="5">
        <v>430608.34</v>
      </c>
      <c r="DK246" s="5">
        <v>16084715.02</v>
      </c>
      <c r="DL246" s="5">
        <v>16407157.44</v>
      </c>
      <c r="DM246" s="5">
        <v>750278.83</v>
      </c>
      <c r="DN246" s="5">
        <v>815418.07</v>
      </c>
      <c r="DO246" s="5">
        <v>144822.63</v>
      </c>
      <c r="DP246" s="5">
        <v>179714.44</v>
      </c>
      <c r="DQ246" s="5">
        <v>2625859.05</v>
      </c>
      <c r="DR246" s="5">
        <v>3743467.59</v>
      </c>
      <c r="DS246" s="5">
        <v>1092058.67</v>
      </c>
      <c r="DT246" s="5">
        <v>1114131.68</v>
      </c>
      <c r="DU246" s="5">
        <v>78289.19</v>
      </c>
      <c r="DV246" s="5">
        <v>88093.57</v>
      </c>
      <c r="DW246" s="5">
        <v>4691308.37</v>
      </c>
      <c r="DX246" s="5">
        <v>5940825.35</v>
      </c>
      <c r="DY246" s="5">
        <v>947090.52</v>
      </c>
      <c r="DZ246" s="5">
        <v>1024729.24</v>
      </c>
      <c r="EA246" s="5">
        <v>1518612.21</v>
      </c>
      <c r="EB246" s="5">
        <v>1527972.31</v>
      </c>
      <c r="EC246" s="5">
        <v>1583381.31</v>
      </c>
      <c r="ED246" s="5">
        <v>1640674.42</v>
      </c>
      <c r="EE246" s="5">
        <v>4049084.04</v>
      </c>
      <c r="EF246" s="5">
        <v>4193375.97</v>
      </c>
      <c r="EG246" s="5">
        <v>1463904.58</v>
      </c>
      <c r="EH246" s="5">
        <v>1514502.46</v>
      </c>
      <c r="EI246" s="3">
        <v>0</v>
      </c>
      <c r="EJ246" s="3">
        <v>0</v>
      </c>
      <c r="EK246" s="5">
        <v>2888.49</v>
      </c>
      <c r="EL246" s="5">
        <v>6489.6</v>
      </c>
      <c r="EM246" s="3">
        <v>0</v>
      </c>
      <c r="EN246" s="3">
        <v>0</v>
      </c>
      <c r="EO246" s="5">
        <v>1466793.07</v>
      </c>
      <c r="EP246" s="5">
        <v>1520992.06</v>
      </c>
      <c r="EQ246" s="5">
        <v>6099113.17</v>
      </c>
      <c r="ER246" s="3">
        <v>13100358</v>
      </c>
      <c r="ES246" s="5">
        <v>1636347.76</v>
      </c>
      <c r="ET246" s="5">
        <v>1862138.34</v>
      </c>
      <c r="EU246" s="5">
        <v>109687.5</v>
      </c>
      <c r="EV246" s="3">
        <v>0</v>
      </c>
      <c r="EW246" s="3">
        <v>0</v>
      </c>
      <c r="EX246" s="3">
        <v>0</v>
      </c>
      <c r="EY246" s="3">
        <v>0</v>
      </c>
      <c r="EZ246" s="3">
        <v>0</v>
      </c>
      <c r="FA246" s="5">
        <v>34137048.93</v>
      </c>
      <c r="FB246" s="5">
        <v>43024847.16</v>
      </c>
      <c r="FC246" s="5">
        <v>6667861.77</v>
      </c>
      <c r="FD246" s="3">
        <v>13551493</v>
      </c>
      <c r="FE246" s="5">
        <v>1636347.76</v>
      </c>
      <c r="FF246" s="5">
        <v>1862138.34</v>
      </c>
      <c r="FG246" s="5">
        <v>25832839.4</v>
      </c>
      <c r="FH246" s="5">
        <v>27611215.82</v>
      </c>
      <c r="FI246" s="5">
        <v>1771385.44</v>
      </c>
      <c r="FJ246" s="4"/>
      <c r="FK246" s="5">
        <v>24061453.96</v>
      </c>
      <c r="FL246" s="4"/>
      <c r="FM246" s="3">
        <v>6769</v>
      </c>
      <c r="FN246" s="4"/>
      <c r="FO246" s="5">
        <v>241.72</v>
      </c>
      <c r="FP246" s="4"/>
      <c r="FQ246" s="3">
        <v>45136</v>
      </c>
      <c r="FR246" s="4"/>
      <c r="FS246" s="5">
        <v>264.15</v>
      </c>
      <c r="FT246" s="4"/>
      <c r="FU246" s="3">
        <v>47370</v>
      </c>
      <c r="FV246" s="4"/>
      <c r="FW246" s="5">
        <v>11135758.68</v>
      </c>
      <c r="FX246" s="4"/>
      <c r="FY246" s="5">
        <v>357534.08</v>
      </c>
      <c r="FZ246" s="4"/>
      <c r="GA246" s="3">
        <v>0</v>
      </c>
      <c r="GB246" s="4"/>
      <c r="GC246" s="5">
        <v>10778224.6</v>
      </c>
      <c r="GD246" s="4"/>
      <c r="GE246" s="5">
        <v>1557534.74</v>
      </c>
      <c r="GF246" s="4"/>
      <c r="GG246" s="5">
        <v>1705723.5</v>
      </c>
      <c r="GH246" s="4"/>
      <c r="GI246" s="4"/>
      <c r="GJ246" s="4"/>
    </row>
    <row r="247" spans="1:192" ht="12.75">
      <c r="A247" s="2" t="s">
        <v>478</v>
      </c>
      <c r="B247" s="2" t="s">
        <v>479</v>
      </c>
      <c r="C247" s="3">
        <v>363</v>
      </c>
      <c r="D247" s="4"/>
      <c r="E247" s="5">
        <v>557.38</v>
      </c>
      <c r="F247" s="4"/>
      <c r="G247" s="31">
        <v>-0.26</v>
      </c>
      <c r="H247" s="4"/>
      <c r="I247" s="5">
        <v>596.69</v>
      </c>
      <c r="J247" s="4"/>
      <c r="K247" s="5">
        <v>665.99</v>
      </c>
      <c r="L247" s="4"/>
      <c r="M247" s="3">
        <v>41329656</v>
      </c>
      <c r="N247" s="4"/>
      <c r="O247" s="24">
        <v>25</v>
      </c>
      <c r="P247" s="25"/>
      <c r="Q247" s="24">
        <v>25</v>
      </c>
      <c r="R247" s="25"/>
      <c r="S247" s="24">
        <v>0</v>
      </c>
      <c r="T247" s="25"/>
      <c r="U247" s="24">
        <v>0</v>
      </c>
      <c r="V247" s="25"/>
      <c r="W247" s="24">
        <v>7.5</v>
      </c>
      <c r="X247" s="25"/>
      <c r="Y247" s="24">
        <v>32.5</v>
      </c>
      <c r="Z247" s="25"/>
      <c r="AA247" s="5">
        <v>2684069.11</v>
      </c>
      <c r="AB247" s="4"/>
      <c r="AC247" s="5">
        <v>1213215.68</v>
      </c>
      <c r="AD247" s="3">
        <v>1409550</v>
      </c>
      <c r="AE247" s="5">
        <v>277619.17</v>
      </c>
      <c r="AF247" s="3">
        <v>58125</v>
      </c>
      <c r="AG247" s="3">
        <v>0</v>
      </c>
      <c r="AH247" s="3">
        <v>0</v>
      </c>
      <c r="AI247" s="3">
        <v>2759706</v>
      </c>
      <c r="AJ247" s="3">
        <v>2377701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34057</v>
      </c>
      <c r="AR247" s="3">
        <v>186554</v>
      </c>
      <c r="AS247" s="3">
        <v>0</v>
      </c>
      <c r="AT247" s="3">
        <v>0</v>
      </c>
      <c r="AU247" s="3">
        <v>55701</v>
      </c>
      <c r="AV247" s="3">
        <v>55524</v>
      </c>
      <c r="AW247" s="3">
        <v>0</v>
      </c>
      <c r="AX247" s="3">
        <v>0</v>
      </c>
      <c r="AY247" s="3">
        <v>350</v>
      </c>
      <c r="AZ247" s="3">
        <v>0</v>
      </c>
      <c r="BA247" s="5">
        <v>4340648.85</v>
      </c>
      <c r="BB247" s="3">
        <v>4087454</v>
      </c>
      <c r="BC247" s="3">
        <v>0</v>
      </c>
      <c r="BD247" s="3">
        <v>0</v>
      </c>
      <c r="BE247" s="3">
        <v>27459</v>
      </c>
      <c r="BF247" s="3">
        <v>24817</v>
      </c>
      <c r="BG247" s="5">
        <v>156485.88</v>
      </c>
      <c r="BH247" s="3">
        <v>185700</v>
      </c>
      <c r="BI247" s="3">
        <v>0</v>
      </c>
      <c r="BJ247" s="3">
        <v>0</v>
      </c>
      <c r="BK247" s="3">
        <v>8255</v>
      </c>
      <c r="BL247" s="3">
        <v>8000</v>
      </c>
      <c r="BM247" s="3">
        <v>1365</v>
      </c>
      <c r="BN247" s="3">
        <v>0</v>
      </c>
      <c r="BO247" s="3">
        <v>551040</v>
      </c>
      <c r="BP247" s="3">
        <v>497984</v>
      </c>
      <c r="BQ247" s="3">
        <v>32160</v>
      </c>
      <c r="BR247" s="3">
        <v>25491</v>
      </c>
      <c r="BS247" s="3">
        <v>0</v>
      </c>
      <c r="BT247" s="3">
        <v>0</v>
      </c>
      <c r="BU247" s="5">
        <v>3416.07</v>
      </c>
      <c r="BV247" s="3">
        <v>3000</v>
      </c>
      <c r="BW247" s="3">
        <v>0</v>
      </c>
      <c r="BX247" s="3">
        <v>0</v>
      </c>
      <c r="BY247" s="3">
        <v>267504</v>
      </c>
      <c r="BZ247" s="3">
        <v>267500</v>
      </c>
      <c r="CA247" s="3">
        <v>0</v>
      </c>
      <c r="CB247" s="3">
        <v>0</v>
      </c>
      <c r="CC247" s="5">
        <v>67298.55</v>
      </c>
      <c r="CD247" s="3">
        <v>46821</v>
      </c>
      <c r="CE247" s="5">
        <v>1114983.5</v>
      </c>
      <c r="CF247" s="3">
        <v>1059313</v>
      </c>
      <c r="CG247" s="5">
        <v>1858436.57</v>
      </c>
      <c r="CH247" s="3">
        <v>1241794</v>
      </c>
      <c r="CI247" s="5">
        <v>6842.02</v>
      </c>
      <c r="CJ247" s="3">
        <v>0</v>
      </c>
      <c r="CK247" s="3">
        <v>0</v>
      </c>
      <c r="CL247" s="3">
        <v>0</v>
      </c>
      <c r="CM247" s="3">
        <v>0</v>
      </c>
      <c r="CN247" s="5">
        <v>1444.62</v>
      </c>
      <c r="CO247" s="3">
        <v>333000</v>
      </c>
      <c r="CP247" s="3">
        <v>0</v>
      </c>
      <c r="CQ247" s="3">
        <v>0</v>
      </c>
      <c r="CR247" s="3">
        <v>0</v>
      </c>
      <c r="CS247" s="3">
        <v>0</v>
      </c>
      <c r="CT247" s="3">
        <v>0</v>
      </c>
      <c r="CU247" s="5">
        <v>339842.02</v>
      </c>
      <c r="CV247" s="5">
        <v>1444.62</v>
      </c>
      <c r="CW247" s="5">
        <v>7653910.94</v>
      </c>
      <c r="CX247" s="5">
        <v>6390005.62</v>
      </c>
      <c r="CY247" s="5">
        <v>3011201.23</v>
      </c>
      <c r="CZ247" s="5">
        <v>2582034.73</v>
      </c>
      <c r="DA247" s="5">
        <v>436331.48</v>
      </c>
      <c r="DB247" s="5">
        <v>405040.17</v>
      </c>
      <c r="DC247" s="5">
        <v>261029.54</v>
      </c>
      <c r="DD247" s="5">
        <v>214514.19</v>
      </c>
      <c r="DE247" s="3">
        <v>0</v>
      </c>
      <c r="DF247" s="3">
        <v>0</v>
      </c>
      <c r="DG247" s="5">
        <v>392502.19</v>
      </c>
      <c r="DH247" s="5">
        <v>457186.55</v>
      </c>
      <c r="DI247" s="5">
        <v>48858.51</v>
      </c>
      <c r="DJ247" s="5">
        <v>40041.65</v>
      </c>
      <c r="DK247" s="5">
        <v>4149922.95</v>
      </c>
      <c r="DL247" s="5">
        <v>3698817.29</v>
      </c>
      <c r="DM247" s="5">
        <v>318338.23</v>
      </c>
      <c r="DN247" s="5">
        <v>309628.83</v>
      </c>
      <c r="DO247" s="5">
        <v>75414.2</v>
      </c>
      <c r="DP247" s="5">
        <v>43832.88</v>
      </c>
      <c r="DQ247" s="5">
        <v>623564.52</v>
      </c>
      <c r="DR247" s="5">
        <v>648883.76</v>
      </c>
      <c r="DS247" s="5">
        <v>187226.68</v>
      </c>
      <c r="DT247" s="5">
        <v>176732.54</v>
      </c>
      <c r="DU247" s="5">
        <v>6402.42</v>
      </c>
      <c r="DV247" s="5">
        <v>3444.62</v>
      </c>
      <c r="DW247" s="5">
        <v>1210946.05</v>
      </c>
      <c r="DX247" s="5">
        <v>1182522.63</v>
      </c>
      <c r="DY247" s="5">
        <v>255070.14</v>
      </c>
      <c r="DZ247" s="5">
        <v>315903.47</v>
      </c>
      <c r="EA247" s="5">
        <v>641200.15</v>
      </c>
      <c r="EB247" s="5">
        <v>425246.82</v>
      </c>
      <c r="EC247" s="5">
        <v>286907.67</v>
      </c>
      <c r="ED247" s="5">
        <v>250111.2</v>
      </c>
      <c r="EE247" s="5">
        <v>1183177.96</v>
      </c>
      <c r="EF247" s="5">
        <v>991261.49</v>
      </c>
      <c r="EG247" s="5">
        <v>350274.63</v>
      </c>
      <c r="EH247" s="5">
        <v>317573.47</v>
      </c>
      <c r="EI247" s="3">
        <v>0</v>
      </c>
      <c r="EJ247" s="3">
        <v>0</v>
      </c>
      <c r="EK247" s="5">
        <v>374.45</v>
      </c>
      <c r="EL247" s="3">
        <v>0</v>
      </c>
      <c r="EM247" s="3">
        <v>0</v>
      </c>
      <c r="EN247" s="3">
        <v>0</v>
      </c>
      <c r="EO247" s="5">
        <v>350649.08</v>
      </c>
      <c r="EP247" s="5">
        <v>317573.47</v>
      </c>
      <c r="EQ247" s="3">
        <v>0</v>
      </c>
      <c r="ER247" s="3">
        <v>0</v>
      </c>
      <c r="ES247" s="5">
        <v>260518.19</v>
      </c>
      <c r="ET247" s="3">
        <v>175517</v>
      </c>
      <c r="EU247" s="3">
        <v>0</v>
      </c>
      <c r="EV247" s="3">
        <v>0</v>
      </c>
      <c r="EW247" s="3">
        <v>0</v>
      </c>
      <c r="EX247" s="3">
        <v>0</v>
      </c>
      <c r="EY247" s="3">
        <v>0</v>
      </c>
      <c r="EZ247" s="3">
        <v>0</v>
      </c>
      <c r="FA247" s="5">
        <v>7155214.23</v>
      </c>
      <c r="FB247" s="5">
        <v>6365691.88</v>
      </c>
      <c r="FC247" s="5">
        <v>52236.23</v>
      </c>
      <c r="FD247" s="3">
        <v>87413</v>
      </c>
      <c r="FE247" s="5">
        <v>260518.19</v>
      </c>
      <c r="FF247" s="3">
        <v>175517</v>
      </c>
      <c r="FG247" s="5">
        <v>6842459.81</v>
      </c>
      <c r="FH247" s="5">
        <v>6102761.88</v>
      </c>
      <c r="FI247" s="5">
        <v>1149180.23</v>
      </c>
      <c r="FJ247" s="4"/>
      <c r="FK247" s="5">
        <v>5693279.58</v>
      </c>
      <c r="FL247" s="4"/>
      <c r="FM247" s="3">
        <v>10214</v>
      </c>
      <c r="FN247" s="4"/>
      <c r="FO247" s="5">
        <v>49.88</v>
      </c>
      <c r="FP247" s="4"/>
      <c r="FQ247" s="3">
        <v>42880</v>
      </c>
      <c r="FR247" s="4"/>
      <c r="FS247" s="5">
        <v>53.42</v>
      </c>
      <c r="FT247" s="4"/>
      <c r="FU247" s="3">
        <v>45283</v>
      </c>
      <c r="FV247" s="4"/>
      <c r="FW247" s="5">
        <v>421874.1</v>
      </c>
      <c r="FX247" s="4"/>
      <c r="FY247" s="5">
        <v>34853.67</v>
      </c>
      <c r="FZ247" s="4"/>
      <c r="GA247" s="3">
        <v>0</v>
      </c>
      <c r="GB247" s="4"/>
      <c r="GC247" s="5">
        <v>387020.43</v>
      </c>
      <c r="GD247" s="4"/>
      <c r="GE247" s="3">
        <v>0</v>
      </c>
      <c r="GF247" s="4"/>
      <c r="GG247" s="3">
        <v>0</v>
      </c>
      <c r="GH247" s="4"/>
      <c r="GI247" s="4"/>
      <c r="GJ247" s="4"/>
    </row>
    <row r="248" spans="1:192" ht="12.75">
      <c r="A248" s="2" t="s">
        <v>480</v>
      </c>
      <c r="B248" s="2" t="s">
        <v>481</v>
      </c>
      <c r="C248" s="3">
        <v>178</v>
      </c>
      <c r="D248" s="4"/>
      <c r="E248" s="5">
        <v>578.64</v>
      </c>
      <c r="F248" s="4"/>
      <c r="G248" s="31">
        <v>-0.08</v>
      </c>
      <c r="H248" s="4"/>
      <c r="I248" s="5">
        <v>619.06</v>
      </c>
      <c r="J248" s="4"/>
      <c r="K248" s="5">
        <v>633.16</v>
      </c>
      <c r="L248" s="4"/>
      <c r="M248" s="3">
        <v>34618166</v>
      </c>
      <c r="N248" s="4"/>
      <c r="O248" s="24">
        <v>25</v>
      </c>
      <c r="P248" s="25"/>
      <c r="Q248" s="24">
        <v>25</v>
      </c>
      <c r="R248" s="25"/>
      <c r="S248" s="24">
        <v>0</v>
      </c>
      <c r="T248" s="25"/>
      <c r="U248" s="24">
        <v>0</v>
      </c>
      <c r="V248" s="25"/>
      <c r="W248" s="24">
        <v>10.7</v>
      </c>
      <c r="X248" s="25"/>
      <c r="Y248" s="24">
        <v>35.7</v>
      </c>
      <c r="Z248" s="25"/>
      <c r="AA248" s="3">
        <v>2890000</v>
      </c>
      <c r="AB248" s="4"/>
      <c r="AC248" s="5">
        <v>1155308.74</v>
      </c>
      <c r="AD248" s="3">
        <v>1086000</v>
      </c>
      <c r="AE248" s="5">
        <v>306803.9</v>
      </c>
      <c r="AF248" s="5">
        <v>207236.06</v>
      </c>
      <c r="AG248" s="3">
        <v>0</v>
      </c>
      <c r="AH248" s="3">
        <v>0</v>
      </c>
      <c r="AI248" s="3">
        <v>2744555</v>
      </c>
      <c r="AJ248" s="3">
        <v>2707444</v>
      </c>
      <c r="AK248" s="3">
        <v>0</v>
      </c>
      <c r="AL248" s="3">
        <v>31762</v>
      </c>
      <c r="AM248" s="3">
        <v>0</v>
      </c>
      <c r="AN248" s="3">
        <v>0</v>
      </c>
      <c r="AO248" s="3">
        <v>0</v>
      </c>
      <c r="AP248" s="3">
        <v>0</v>
      </c>
      <c r="AQ248" s="3">
        <v>393</v>
      </c>
      <c r="AR248" s="3">
        <v>29653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350</v>
      </c>
      <c r="AZ248" s="3">
        <v>0</v>
      </c>
      <c r="BA248" s="5">
        <v>4207410.64</v>
      </c>
      <c r="BB248" s="5">
        <v>4062095.06</v>
      </c>
      <c r="BC248" s="3">
        <v>0</v>
      </c>
      <c r="BD248" s="3">
        <v>0</v>
      </c>
      <c r="BE248" s="3">
        <v>26105</v>
      </c>
      <c r="BF248" s="3">
        <v>25727</v>
      </c>
      <c r="BG248" s="5">
        <v>9194.26</v>
      </c>
      <c r="BH248" s="3">
        <v>0</v>
      </c>
      <c r="BI248" s="3">
        <v>0</v>
      </c>
      <c r="BJ248" s="3">
        <v>0</v>
      </c>
      <c r="BK248" s="3">
        <v>0</v>
      </c>
      <c r="BL248" s="3">
        <v>33154</v>
      </c>
      <c r="BM248" s="3">
        <v>0</v>
      </c>
      <c r="BN248" s="3">
        <v>0</v>
      </c>
      <c r="BO248" s="3">
        <v>184320</v>
      </c>
      <c r="BP248" s="3">
        <v>182528</v>
      </c>
      <c r="BQ248" s="3">
        <v>4617</v>
      </c>
      <c r="BR248" s="3">
        <v>0</v>
      </c>
      <c r="BS248" s="3">
        <v>12459</v>
      </c>
      <c r="BT248" s="3">
        <v>58501</v>
      </c>
      <c r="BU248" s="5">
        <v>2667.12</v>
      </c>
      <c r="BV248" s="3">
        <v>2700</v>
      </c>
      <c r="BW248" s="3">
        <v>0</v>
      </c>
      <c r="BX248" s="3">
        <v>0</v>
      </c>
      <c r="BY248" s="3">
        <v>0</v>
      </c>
      <c r="BZ248" s="3">
        <v>0</v>
      </c>
      <c r="CA248" s="3">
        <v>0</v>
      </c>
      <c r="CB248" s="3">
        <v>0</v>
      </c>
      <c r="CC248" s="5">
        <v>479404.3</v>
      </c>
      <c r="CD248" s="3">
        <v>700963</v>
      </c>
      <c r="CE248" s="5">
        <v>718766.68</v>
      </c>
      <c r="CF248" s="3">
        <v>1003573</v>
      </c>
      <c r="CG248" s="5">
        <v>669795.1</v>
      </c>
      <c r="CH248" s="3">
        <v>482022</v>
      </c>
      <c r="CI248" s="3">
        <v>0</v>
      </c>
      <c r="CJ248" s="3">
        <v>0</v>
      </c>
      <c r="CK248" s="3">
        <v>0</v>
      </c>
      <c r="CL248" s="3">
        <v>0</v>
      </c>
      <c r="CM248" s="3">
        <v>0</v>
      </c>
      <c r="CN248" s="3">
        <v>0</v>
      </c>
      <c r="CO248" s="5">
        <v>1000.88</v>
      </c>
      <c r="CP248" s="3">
        <v>0</v>
      </c>
      <c r="CQ248" s="5">
        <v>165369.43</v>
      </c>
      <c r="CR248" s="3">
        <v>166400</v>
      </c>
      <c r="CS248" s="3">
        <v>0</v>
      </c>
      <c r="CT248" s="3">
        <v>0</v>
      </c>
      <c r="CU248" s="5">
        <v>166370.31</v>
      </c>
      <c r="CV248" s="3">
        <v>166400</v>
      </c>
      <c r="CW248" s="5">
        <v>5762342.73</v>
      </c>
      <c r="CX248" s="5">
        <v>5714090.06</v>
      </c>
      <c r="CY248" s="5">
        <v>2342410.62</v>
      </c>
      <c r="CZ248" s="5">
        <v>2484288.43</v>
      </c>
      <c r="DA248" s="5">
        <v>307142.84</v>
      </c>
      <c r="DB248" s="5">
        <v>294590.96</v>
      </c>
      <c r="DC248" s="5">
        <v>192291.66</v>
      </c>
      <c r="DD248" s="5">
        <v>219527.05</v>
      </c>
      <c r="DE248" s="3">
        <v>0</v>
      </c>
      <c r="DF248" s="3">
        <v>0</v>
      </c>
      <c r="DG248" s="5">
        <v>112424.37</v>
      </c>
      <c r="DH248" s="5">
        <v>139431.33</v>
      </c>
      <c r="DI248" s="5">
        <v>129519.76</v>
      </c>
      <c r="DJ248" s="5">
        <v>130191.1</v>
      </c>
      <c r="DK248" s="5">
        <v>3083789.25</v>
      </c>
      <c r="DL248" s="5">
        <v>3268028.87</v>
      </c>
      <c r="DM248" s="5">
        <v>179676.04</v>
      </c>
      <c r="DN248" s="5">
        <v>195132.22</v>
      </c>
      <c r="DO248" s="5">
        <v>63889.93</v>
      </c>
      <c r="DP248" s="5">
        <v>67824.52</v>
      </c>
      <c r="DQ248" s="5">
        <v>620254.98</v>
      </c>
      <c r="DR248" s="5">
        <v>619762.82</v>
      </c>
      <c r="DS248" s="5">
        <v>139713.95</v>
      </c>
      <c r="DT248" s="5">
        <v>158022.7</v>
      </c>
      <c r="DU248" s="5">
        <v>1592.66</v>
      </c>
      <c r="DV248" s="3">
        <v>3000</v>
      </c>
      <c r="DW248" s="5">
        <v>1005127.56</v>
      </c>
      <c r="DX248" s="5">
        <v>1043742.26</v>
      </c>
      <c r="DY248" s="5">
        <v>172531.35</v>
      </c>
      <c r="DZ248" s="5">
        <v>174971.43</v>
      </c>
      <c r="EA248" s="5">
        <v>264277.1</v>
      </c>
      <c r="EB248" s="5">
        <v>317221.47</v>
      </c>
      <c r="EC248" s="5">
        <v>266451.47</v>
      </c>
      <c r="ED248" s="5">
        <v>259508.84</v>
      </c>
      <c r="EE248" s="5">
        <v>703259.92</v>
      </c>
      <c r="EF248" s="5">
        <v>751701.74</v>
      </c>
      <c r="EG248" s="5">
        <v>257442.19</v>
      </c>
      <c r="EH248" s="5">
        <v>278260.41</v>
      </c>
      <c r="EI248" s="3">
        <v>0</v>
      </c>
      <c r="EJ248" s="3">
        <v>0</v>
      </c>
      <c r="EK248" s="3">
        <v>500</v>
      </c>
      <c r="EL248" s="3">
        <v>1000</v>
      </c>
      <c r="EM248" s="3">
        <v>0</v>
      </c>
      <c r="EN248" s="3">
        <v>0</v>
      </c>
      <c r="EO248" s="5">
        <v>257942.19</v>
      </c>
      <c r="EP248" s="5">
        <v>279260.41</v>
      </c>
      <c r="EQ248" s="5">
        <v>1321966.62</v>
      </c>
      <c r="ER248" s="3">
        <v>1330919</v>
      </c>
      <c r="ES248" s="5">
        <v>225925.76</v>
      </c>
      <c r="ET248" s="3">
        <v>228434</v>
      </c>
      <c r="EU248" s="3">
        <v>13276</v>
      </c>
      <c r="EV248" s="3">
        <v>0</v>
      </c>
      <c r="EW248" s="3">
        <v>0</v>
      </c>
      <c r="EX248" s="3">
        <v>0</v>
      </c>
      <c r="EY248" s="3">
        <v>0</v>
      </c>
      <c r="EZ248" s="3">
        <v>0</v>
      </c>
      <c r="FA248" s="5">
        <v>6611287.3</v>
      </c>
      <c r="FB248" s="5">
        <v>6902086.28</v>
      </c>
      <c r="FC248" s="5">
        <v>1469437.01</v>
      </c>
      <c r="FD248" s="3">
        <v>1491419</v>
      </c>
      <c r="FE248" s="5">
        <v>225925.76</v>
      </c>
      <c r="FF248" s="3">
        <v>228434</v>
      </c>
      <c r="FG248" s="5">
        <v>4915924.53</v>
      </c>
      <c r="FH248" s="5">
        <v>5182233.28</v>
      </c>
      <c r="FI248" s="5">
        <v>331691.34</v>
      </c>
      <c r="FJ248" s="4"/>
      <c r="FK248" s="5">
        <v>4584233.19</v>
      </c>
      <c r="FL248" s="4"/>
      <c r="FM248" s="3">
        <v>7922</v>
      </c>
      <c r="FN248" s="4"/>
      <c r="FO248" s="5">
        <v>48.91</v>
      </c>
      <c r="FP248" s="4"/>
      <c r="FQ248" s="3">
        <v>41224</v>
      </c>
      <c r="FR248" s="4"/>
      <c r="FS248" s="5">
        <v>52.62</v>
      </c>
      <c r="FT248" s="4"/>
      <c r="FU248" s="3">
        <v>43443</v>
      </c>
      <c r="FV248" s="4"/>
      <c r="FW248" s="5">
        <v>2874377.09</v>
      </c>
      <c r="FX248" s="4"/>
      <c r="FY248" s="5">
        <v>118990.51</v>
      </c>
      <c r="FZ248" s="4"/>
      <c r="GA248" s="3">
        <v>0</v>
      </c>
      <c r="GB248" s="4"/>
      <c r="GC248" s="5">
        <v>2755386.58</v>
      </c>
      <c r="GD248" s="4"/>
      <c r="GE248" s="3">
        <v>0</v>
      </c>
      <c r="GF248" s="4"/>
      <c r="GG248" s="3">
        <v>0</v>
      </c>
      <c r="GH248" s="4"/>
      <c r="GI248" s="4"/>
      <c r="GJ248" s="4"/>
    </row>
    <row r="249" spans="1:192" ht="12.75">
      <c r="A249" s="2" t="s">
        <v>482</v>
      </c>
      <c r="B249" s="2" t="s">
        <v>483</v>
      </c>
      <c r="C249" s="3">
        <v>141</v>
      </c>
      <c r="D249" s="4"/>
      <c r="E249" s="5">
        <v>844.38</v>
      </c>
      <c r="F249" s="4"/>
      <c r="G249" s="31">
        <v>0.14</v>
      </c>
      <c r="H249" s="4"/>
      <c r="I249" s="5">
        <v>882.41</v>
      </c>
      <c r="J249" s="4"/>
      <c r="K249" s="5">
        <v>891.06</v>
      </c>
      <c r="L249" s="4"/>
      <c r="M249" s="3">
        <v>33881368</v>
      </c>
      <c r="N249" s="4"/>
      <c r="O249" s="24">
        <v>25</v>
      </c>
      <c r="P249" s="25"/>
      <c r="Q249" s="24">
        <v>25</v>
      </c>
      <c r="R249" s="25"/>
      <c r="S249" s="24">
        <v>0</v>
      </c>
      <c r="T249" s="25"/>
      <c r="U249" s="24">
        <v>0</v>
      </c>
      <c r="V249" s="25"/>
      <c r="W249" s="24">
        <v>6</v>
      </c>
      <c r="X249" s="25"/>
      <c r="Y249" s="24">
        <v>31</v>
      </c>
      <c r="Z249" s="25"/>
      <c r="AA249" s="5">
        <v>2429178.04</v>
      </c>
      <c r="AB249" s="4"/>
      <c r="AC249" s="5">
        <v>839033.12</v>
      </c>
      <c r="AD249" s="3">
        <v>800675</v>
      </c>
      <c r="AE249" s="5">
        <v>367713.95</v>
      </c>
      <c r="AF249" s="3">
        <v>218600</v>
      </c>
      <c r="AG249" s="3">
        <v>0</v>
      </c>
      <c r="AH249" s="3">
        <v>0</v>
      </c>
      <c r="AI249" s="3">
        <v>4183893</v>
      </c>
      <c r="AJ249" s="3">
        <v>4122786</v>
      </c>
      <c r="AK249" s="3">
        <v>0</v>
      </c>
      <c r="AL249" s="3">
        <v>45084</v>
      </c>
      <c r="AM249" s="3">
        <v>0</v>
      </c>
      <c r="AN249" s="3">
        <v>0</v>
      </c>
      <c r="AO249" s="3">
        <v>918</v>
      </c>
      <c r="AP249" s="3">
        <v>0</v>
      </c>
      <c r="AQ249" s="3">
        <v>0</v>
      </c>
      <c r="AR249" s="3">
        <v>20166</v>
      </c>
      <c r="AS249" s="3">
        <v>0</v>
      </c>
      <c r="AT249" s="3">
        <v>0</v>
      </c>
      <c r="AU249" s="3">
        <v>0</v>
      </c>
      <c r="AV249" s="3">
        <v>0</v>
      </c>
      <c r="AW249" s="3">
        <v>54671</v>
      </c>
      <c r="AX249" s="3">
        <v>48596</v>
      </c>
      <c r="AY249" s="3">
        <v>0</v>
      </c>
      <c r="AZ249" s="3">
        <v>0</v>
      </c>
      <c r="BA249" s="5">
        <v>5446229.07</v>
      </c>
      <c r="BB249" s="3">
        <v>5255907</v>
      </c>
      <c r="BC249" s="3">
        <v>0</v>
      </c>
      <c r="BD249" s="3">
        <v>0</v>
      </c>
      <c r="BE249" s="3">
        <v>36738</v>
      </c>
      <c r="BF249" s="3">
        <v>36518</v>
      </c>
      <c r="BG249" s="5">
        <v>28535.06</v>
      </c>
      <c r="BH249" s="3">
        <v>9500</v>
      </c>
      <c r="BI249" s="3">
        <v>100</v>
      </c>
      <c r="BJ249" s="3">
        <v>0</v>
      </c>
      <c r="BK249" s="3">
        <v>13195</v>
      </c>
      <c r="BL249" s="3">
        <v>13408</v>
      </c>
      <c r="BM249" s="3">
        <v>47385</v>
      </c>
      <c r="BN249" s="3">
        <v>45000</v>
      </c>
      <c r="BO249" s="3">
        <v>624631</v>
      </c>
      <c r="BP249" s="3">
        <v>639840</v>
      </c>
      <c r="BQ249" s="3">
        <v>177019</v>
      </c>
      <c r="BR249" s="3">
        <v>142873</v>
      </c>
      <c r="BS249" s="3">
        <v>33584</v>
      </c>
      <c r="BT249" s="3">
        <v>33000</v>
      </c>
      <c r="BU249" s="5">
        <v>3395.14</v>
      </c>
      <c r="BV249" s="3">
        <v>3000</v>
      </c>
      <c r="BW249" s="3">
        <v>0</v>
      </c>
      <c r="BX249" s="3">
        <v>0</v>
      </c>
      <c r="BY249" s="3">
        <v>176000</v>
      </c>
      <c r="BZ249" s="3">
        <v>185200</v>
      </c>
      <c r="CA249" s="3">
        <v>0</v>
      </c>
      <c r="CB249" s="3">
        <v>0</v>
      </c>
      <c r="CC249" s="3">
        <v>56141</v>
      </c>
      <c r="CD249" s="3">
        <v>52032</v>
      </c>
      <c r="CE249" s="5">
        <v>1196723.2</v>
      </c>
      <c r="CF249" s="3">
        <v>1160371</v>
      </c>
      <c r="CG249" s="5">
        <v>987607.41</v>
      </c>
      <c r="CH249" s="3">
        <v>958203</v>
      </c>
      <c r="CI249" s="5">
        <v>163002.42</v>
      </c>
      <c r="CJ249" s="3">
        <v>0</v>
      </c>
      <c r="CK249" s="3">
        <v>0</v>
      </c>
      <c r="CL249" s="3">
        <v>0</v>
      </c>
      <c r="CM249" s="3">
        <v>0</v>
      </c>
      <c r="CN249" s="3">
        <v>0</v>
      </c>
      <c r="CO249" s="3">
        <v>0</v>
      </c>
      <c r="CP249" s="3">
        <v>0</v>
      </c>
      <c r="CQ249" s="3">
        <v>0</v>
      </c>
      <c r="CR249" s="3">
        <v>0</v>
      </c>
      <c r="CS249" s="3">
        <v>0</v>
      </c>
      <c r="CT249" s="3">
        <v>0</v>
      </c>
      <c r="CU249" s="5">
        <v>163002.42</v>
      </c>
      <c r="CV249" s="3">
        <v>0</v>
      </c>
      <c r="CW249" s="5">
        <v>7793562.1</v>
      </c>
      <c r="CX249" s="3">
        <v>7374481</v>
      </c>
      <c r="CY249" s="5">
        <v>3067056.48</v>
      </c>
      <c r="CZ249" s="5">
        <v>2894931.71</v>
      </c>
      <c r="DA249" s="5">
        <v>533277.52</v>
      </c>
      <c r="DB249" s="5">
        <v>571644.94</v>
      </c>
      <c r="DC249" s="5">
        <v>354808.37</v>
      </c>
      <c r="DD249" s="5">
        <v>329123.36</v>
      </c>
      <c r="DE249" s="3">
        <v>0</v>
      </c>
      <c r="DF249" s="3">
        <v>0</v>
      </c>
      <c r="DG249" s="5">
        <v>241744.66</v>
      </c>
      <c r="DH249" s="5">
        <v>281790.45</v>
      </c>
      <c r="DI249" s="5">
        <v>599410.11</v>
      </c>
      <c r="DJ249" s="5">
        <v>642530.81</v>
      </c>
      <c r="DK249" s="5">
        <v>4796297.14</v>
      </c>
      <c r="DL249" s="5">
        <v>4720021.27</v>
      </c>
      <c r="DM249" s="5">
        <v>190999.24</v>
      </c>
      <c r="DN249" s="5">
        <v>188828.64</v>
      </c>
      <c r="DO249" s="5">
        <v>275994.95</v>
      </c>
      <c r="DP249" s="5">
        <v>271495.41</v>
      </c>
      <c r="DQ249" s="5">
        <v>615812.92</v>
      </c>
      <c r="DR249" s="5">
        <v>550767.69</v>
      </c>
      <c r="DS249" s="5">
        <v>169127.45</v>
      </c>
      <c r="DT249" s="5">
        <v>234809.28</v>
      </c>
      <c r="DU249" s="5">
        <v>8727.29</v>
      </c>
      <c r="DV249" s="3">
        <v>8500</v>
      </c>
      <c r="DW249" s="5">
        <v>1260661.85</v>
      </c>
      <c r="DX249" s="5">
        <v>1254401.02</v>
      </c>
      <c r="DY249" s="5">
        <v>283691.22</v>
      </c>
      <c r="DZ249" s="5">
        <v>284458.02</v>
      </c>
      <c r="EA249" s="5">
        <v>369980.86</v>
      </c>
      <c r="EB249" s="5">
        <v>415671.51</v>
      </c>
      <c r="EC249" s="5">
        <v>260394.44</v>
      </c>
      <c r="ED249" s="5">
        <v>249804.08</v>
      </c>
      <c r="EE249" s="5">
        <v>914066.52</v>
      </c>
      <c r="EF249" s="5">
        <v>949933.61</v>
      </c>
      <c r="EG249" s="5">
        <v>443042.86</v>
      </c>
      <c r="EH249" s="3">
        <v>441374</v>
      </c>
      <c r="EI249" s="3">
        <v>0</v>
      </c>
      <c r="EJ249" s="3">
        <v>0</v>
      </c>
      <c r="EK249" s="3">
        <v>0</v>
      </c>
      <c r="EL249" s="3">
        <v>500</v>
      </c>
      <c r="EM249" s="3">
        <v>0</v>
      </c>
      <c r="EN249" s="3">
        <v>0</v>
      </c>
      <c r="EO249" s="5">
        <v>443042.86</v>
      </c>
      <c r="EP249" s="3">
        <v>441874</v>
      </c>
      <c r="EQ249" s="5">
        <v>178784.32</v>
      </c>
      <c r="ER249" s="3">
        <v>150000</v>
      </c>
      <c r="ES249" s="5">
        <v>307237.1</v>
      </c>
      <c r="ET249" s="3">
        <v>310093</v>
      </c>
      <c r="EU249" s="5">
        <v>12725.5</v>
      </c>
      <c r="EV249" s="3">
        <v>0</v>
      </c>
      <c r="EW249" s="3">
        <v>0</v>
      </c>
      <c r="EX249" s="3">
        <v>0</v>
      </c>
      <c r="EY249" s="3">
        <v>0</v>
      </c>
      <c r="EZ249" s="3">
        <v>0</v>
      </c>
      <c r="FA249" s="5">
        <v>7912815.29</v>
      </c>
      <c r="FB249" s="5">
        <v>7826322.9</v>
      </c>
      <c r="FC249" s="5">
        <v>312737.7</v>
      </c>
      <c r="FD249" s="3">
        <v>283894</v>
      </c>
      <c r="FE249" s="5">
        <v>307237.1</v>
      </c>
      <c r="FF249" s="3">
        <v>310093</v>
      </c>
      <c r="FG249" s="5">
        <v>7292840.49</v>
      </c>
      <c r="FH249" s="5">
        <v>7232335.9</v>
      </c>
      <c r="FI249" s="5">
        <v>556553.2</v>
      </c>
      <c r="FJ249" s="4"/>
      <c r="FK249" s="5">
        <v>6736287.29</v>
      </c>
      <c r="FL249" s="4"/>
      <c r="FM249" s="3">
        <v>7977</v>
      </c>
      <c r="FN249" s="4"/>
      <c r="FO249" s="5">
        <v>71.85</v>
      </c>
      <c r="FP249" s="4"/>
      <c r="FQ249" s="3">
        <v>38568</v>
      </c>
      <c r="FR249" s="4"/>
      <c r="FS249" s="5">
        <v>77.6</v>
      </c>
      <c r="FT249" s="4"/>
      <c r="FU249" s="3">
        <v>39755</v>
      </c>
      <c r="FV249" s="4"/>
      <c r="FW249" s="5">
        <v>982725.11</v>
      </c>
      <c r="FX249" s="4"/>
      <c r="FY249" s="5">
        <v>50134.96</v>
      </c>
      <c r="FZ249" s="4"/>
      <c r="GA249" s="3">
        <v>0</v>
      </c>
      <c r="GB249" s="4"/>
      <c r="GC249" s="5">
        <v>932590.15</v>
      </c>
      <c r="GD249" s="4"/>
      <c r="GE249" s="5">
        <v>241280.42</v>
      </c>
      <c r="GF249" s="4"/>
      <c r="GG249" s="3">
        <v>0</v>
      </c>
      <c r="GH249" s="4"/>
      <c r="GI249" s="4"/>
      <c r="GJ249" s="4"/>
    </row>
    <row r="250" spans="1:192" ht="12.75">
      <c r="A250" s="2" t="s">
        <v>484</v>
      </c>
      <c r="B250" s="2" t="s">
        <v>485</v>
      </c>
      <c r="C250" s="3">
        <v>172</v>
      </c>
      <c r="D250" s="4"/>
      <c r="E250" s="5">
        <v>1719.08</v>
      </c>
      <c r="F250" s="4"/>
      <c r="G250" s="31">
        <v>0.05</v>
      </c>
      <c r="H250" s="4"/>
      <c r="I250" s="5">
        <v>1799.58</v>
      </c>
      <c r="J250" s="4"/>
      <c r="K250" s="5">
        <v>1792.91</v>
      </c>
      <c r="L250" s="4"/>
      <c r="M250" s="3">
        <v>80037404</v>
      </c>
      <c r="N250" s="4"/>
      <c r="O250" s="24">
        <v>25</v>
      </c>
      <c r="P250" s="25"/>
      <c r="Q250" s="24">
        <v>25</v>
      </c>
      <c r="R250" s="25"/>
      <c r="S250" s="24">
        <v>0</v>
      </c>
      <c r="T250" s="25"/>
      <c r="U250" s="24">
        <v>0</v>
      </c>
      <c r="V250" s="25"/>
      <c r="W250" s="24">
        <v>8.7</v>
      </c>
      <c r="X250" s="25"/>
      <c r="Y250" s="24">
        <v>33.7</v>
      </c>
      <c r="Z250" s="25"/>
      <c r="AA250" s="3">
        <v>4695000</v>
      </c>
      <c r="AB250" s="4"/>
      <c r="AC250" s="5">
        <v>2464737.86</v>
      </c>
      <c r="AD250" s="3">
        <v>2425000</v>
      </c>
      <c r="AE250" s="5">
        <v>672220.5</v>
      </c>
      <c r="AF250" s="3">
        <v>391511</v>
      </c>
      <c r="AG250" s="3">
        <v>0</v>
      </c>
      <c r="AH250" s="3">
        <v>0</v>
      </c>
      <c r="AI250" s="3">
        <v>8294578</v>
      </c>
      <c r="AJ250" s="3">
        <v>8342914</v>
      </c>
      <c r="AK250" s="3">
        <v>0</v>
      </c>
      <c r="AL250" s="3">
        <v>92232</v>
      </c>
      <c r="AM250" s="3">
        <v>0</v>
      </c>
      <c r="AN250" s="3">
        <v>0</v>
      </c>
      <c r="AO250" s="3">
        <v>48978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144675</v>
      </c>
      <c r="AX250" s="3">
        <v>128600</v>
      </c>
      <c r="AY250" s="3">
        <v>0</v>
      </c>
      <c r="AZ250" s="3">
        <v>0</v>
      </c>
      <c r="BA250" s="5">
        <v>11625189.36</v>
      </c>
      <c r="BB250" s="3">
        <v>11380257</v>
      </c>
      <c r="BC250" s="3">
        <v>0</v>
      </c>
      <c r="BD250" s="3">
        <v>0</v>
      </c>
      <c r="BE250" s="3">
        <v>73922</v>
      </c>
      <c r="BF250" s="3">
        <v>74708</v>
      </c>
      <c r="BG250" s="5">
        <v>22983.46</v>
      </c>
      <c r="BH250" s="3">
        <v>18000</v>
      </c>
      <c r="BI250" s="3">
        <v>900</v>
      </c>
      <c r="BJ250" s="3">
        <v>700</v>
      </c>
      <c r="BK250" s="3">
        <v>63083</v>
      </c>
      <c r="BL250" s="3">
        <v>41564</v>
      </c>
      <c r="BM250" s="3">
        <v>84825</v>
      </c>
      <c r="BN250" s="3">
        <v>127455</v>
      </c>
      <c r="BO250" s="3">
        <v>509760</v>
      </c>
      <c r="BP250" s="3">
        <v>541136</v>
      </c>
      <c r="BQ250" s="3">
        <v>13035</v>
      </c>
      <c r="BR250" s="3">
        <v>0</v>
      </c>
      <c r="BS250" s="3">
        <v>99938</v>
      </c>
      <c r="BT250" s="3">
        <v>13500</v>
      </c>
      <c r="BU250" s="5">
        <v>7383.63</v>
      </c>
      <c r="BV250" s="3">
        <v>7500</v>
      </c>
      <c r="BW250" s="3">
        <v>0</v>
      </c>
      <c r="BX250" s="3">
        <v>0</v>
      </c>
      <c r="BY250" s="3">
        <v>0</v>
      </c>
      <c r="BZ250" s="3">
        <v>0</v>
      </c>
      <c r="CA250" s="3">
        <v>0</v>
      </c>
      <c r="CB250" s="3">
        <v>0</v>
      </c>
      <c r="CC250" s="5">
        <v>204689.41</v>
      </c>
      <c r="CD250" s="3">
        <v>148995</v>
      </c>
      <c r="CE250" s="5">
        <v>1080519.5</v>
      </c>
      <c r="CF250" s="3">
        <v>973558</v>
      </c>
      <c r="CG250" s="5">
        <v>1738943.07</v>
      </c>
      <c r="CH250" s="3">
        <v>1625826</v>
      </c>
      <c r="CI250" s="3">
        <v>0</v>
      </c>
      <c r="CJ250" s="3">
        <v>0</v>
      </c>
      <c r="CK250" s="3">
        <v>0</v>
      </c>
      <c r="CL250" s="3">
        <v>0</v>
      </c>
      <c r="CM250" s="5">
        <v>8639.62</v>
      </c>
      <c r="CN250" s="3">
        <v>0</v>
      </c>
      <c r="CO250" s="3">
        <v>0</v>
      </c>
      <c r="CP250" s="3">
        <v>0</v>
      </c>
      <c r="CQ250" s="3">
        <v>0</v>
      </c>
      <c r="CR250" s="3">
        <v>0</v>
      </c>
      <c r="CS250" s="3">
        <v>0</v>
      </c>
      <c r="CT250" s="3">
        <v>0</v>
      </c>
      <c r="CU250" s="5">
        <v>8639.62</v>
      </c>
      <c r="CV250" s="3">
        <v>0</v>
      </c>
      <c r="CW250" s="5">
        <v>14453291.55</v>
      </c>
      <c r="CX250" s="3">
        <v>13979641</v>
      </c>
      <c r="CY250" s="5">
        <v>6154339.19</v>
      </c>
      <c r="CZ250" s="5">
        <v>6705024.68</v>
      </c>
      <c r="DA250" s="5">
        <v>884720.42</v>
      </c>
      <c r="DB250" s="5">
        <v>904733.15</v>
      </c>
      <c r="DC250" s="5">
        <v>327747.67</v>
      </c>
      <c r="DD250" s="3">
        <v>257783</v>
      </c>
      <c r="DE250" s="3">
        <v>0</v>
      </c>
      <c r="DF250" s="3">
        <v>0</v>
      </c>
      <c r="DG250" s="5">
        <v>302335.97</v>
      </c>
      <c r="DH250" s="3">
        <v>112080</v>
      </c>
      <c r="DI250" s="5">
        <v>710692.74</v>
      </c>
      <c r="DJ250" s="3">
        <v>810388</v>
      </c>
      <c r="DK250" s="5">
        <v>8379835.99</v>
      </c>
      <c r="DL250" s="5">
        <v>8790008.83</v>
      </c>
      <c r="DM250" s="5">
        <v>237652.86</v>
      </c>
      <c r="DN250" s="3">
        <v>426687</v>
      </c>
      <c r="DO250" s="5">
        <v>292984.49</v>
      </c>
      <c r="DP250" s="3">
        <v>288965</v>
      </c>
      <c r="DQ250" s="5">
        <v>1494955.56</v>
      </c>
      <c r="DR250" s="3">
        <v>1325779</v>
      </c>
      <c r="DS250" s="5">
        <v>579878.72</v>
      </c>
      <c r="DT250" s="3">
        <v>456463</v>
      </c>
      <c r="DU250" s="5">
        <v>20752.16</v>
      </c>
      <c r="DV250" s="3">
        <v>15000</v>
      </c>
      <c r="DW250" s="5">
        <v>2626223.79</v>
      </c>
      <c r="DX250" s="3">
        <v>2512894</v>
      </c>
      <c r="DY250" s="5">
        <v>547354.28</v>
      </c>
      <c r="DZ250" s="3">
        <v>421582</v>
      </c>
      <c r="EA250" s="5">
        <v>511268.03</v>
      </c>
      <c r="EB250" s="5">
        <v>571603.24</v>
      </c>
      <c r="EC250" s="5">
        <v>778334.57</v>
      </c>
      <c r="ED250" s="3">
        <v>832949</v>
      </c>
      <c r="EE250" s="5">
        <v>1836956.88</v>
      </c>
      <c r="EF250" s="5">
        <v>1826134.24</v>
      </c>
      <c r="EG250" s="5">
        <v>681984.69</v>
      </c>
      <c r="EH250" s="3">
        <v>740654</v>
      </c>
      <c r="EI250" s="3">
        <v>0</v>
      </c>
      <c r="EJ250" s="3">
        <v>0</v>
      </c>
      <c r="EK250" s="3">
        <v>0</v>
      </c>
      <c r="EL250" s="3">
        <v>0</v>
      </c>
      <c r="EM250" s="3">
        <v>0</v>
      </c>
      <c r="EN250" s="3">
        <v>0</v>
      </c>
      <c r="EO250" s="5">
        <v>681984.69</v>
      </c>
      <c r="EP250" s="3">
        <v>740654</v>
      </c>
      <c r="EQ250" s="5">
        <v>58061.42</v>
      </c>
      <c r="ER250" s="3">
        <v>600000</v>
      </c>
      <c r="ES250" s="5">
        <v>408665.61</v>
      </c>
      <c r="ET250" s="3">
        <v>404346</v>
      </c>
      <c r="EU250" s="5">
        <v>178339.22</v>
      </c>
      <c r="EV250" s="3">
        <v>0</v>
      </c>
      <c r="EW250" s="3">
        <v>0</v>
      </c>
      <c r="EX250" s="3">
        <v>0</v>
      </c>
      <c r="EY250" s="3">
        <v>0</v>
      </c>
      <c r="EZ250" s="3">
        <v>0</v>
      </c>
      <c r="FA250" s="5">
        <v>14170067.6</v>
      </c>
      <c r="FB250" s="5">
        <v>14874037.07</v>
      </c>
      <c r="FC250" s="5">
        <v>410242.86</v>
      </c>
      <c r="FD250" s="3">
        <v>734966</v>
      </c>
      <c r="FE250" s="5">
        <v>408665.61</v>
      </c>
      <c r="FF250" s="3">
        <v>404346</v>
      </c>
      <c r="FG250" s="5">
        <v>13351159.13</v>
      </c>
      <c r="FH250" s="5">
        <v>13734725.07</v>
      </c>
      <c r="FI250" s="5">
        <v>803673.86</v>
      </c>
      <c r="FJ250" s="4"/>
      <c r="FK250" s="5">
        <v>12547485.27</v>
      </c>
      <c r="FL250" s="4"/>
      <c r="FM250" s="3">
        <v>7298</v>
      </c>
      <c r="FN250" s="4"/>
      <c r="FO250" s="5">
        <v>126.76</v>
      </c>
      <c r="FP250" s="4"/>
      <c r="FQ250" s="3">
        <v>43493</v>
      </c>
      <c r="FR250" s="4"/>
      <c r="FS250" s="5">
        <v>134.95</v>
      </c>
      <c r="FT250" s="4"/>
      <c r="FU250" s="3">
        <v>45256</v>
      </c>
      <c r="FV250" s="4"/>
      <c r="FW250" s="5">
        <v>5068068.47</v>
      </c>
      <c r="FX250" s="4"/>
      <c r="FY250" s="5">
        <v>43052.91</v>
      </c>
      <c r="FZ250" s="4"/>
      <c r="GA250" s="3">
        <v>0</v>
      </c>
      <c r="GB250" s="4"/>
      <c r="GC250" s="5">
        <v>5025015.56</v>
      </c>
      <c r="GD250" s="4"/>
      <c r="GE250" s="3">
        <v>0</v>
      </c>
      <c r="GF250" s="4"/>
      <c r="GG250" s="3">
        <v>0</v>
      </c>
      <c r="GH250" s="4"/>
      <c r="GI250" s="4"/>
      <c r="GJ250" s="4"/>
    </row>
    <row r="251" spans="1:192" ht="12.75">
      <c r="A251" s="2" t="s">
        <v>486</v>
      </c>
      <c r="B251" s="2" t="s">
        <v>487</v>
      </c>
      <c r="C251" s="3">
        <v>159</v>
      </c>
      <c r="D251" s="4"/>
      <c r="E251" s="5">
        <v>435.38</v>
      </c>
      <c r="F251" s="4"/>
      <c r="G251" s="31">
        <v>0.04</v>
      </c>
      <c r="H251" s="4"/>
      <c r="I251" s="5">
        <v>463.44</v>
      </c>
      <c r="J251" s="4"/>
      <c r="K251" s="3">
        <v>441</v>
      </c>
      <c r="L251" s="4"/>
      <c r="M251" s="3">
        <v>31597539</v>
      </c>
      <c r="N251" s="4"/>
      <c r="O251" s="24">
        <v>25</v>
      </c>
      <c r="P251" s="25"/>
      <c r="Q251" s="24">
        <v>25</v>
      </c>
      <c r="R251" s="25"/>
      <c r="S251" s="24">
        <v>0</v>
      </c>
      <c r="T251" s="25"/>
      <c r="U251" s="24">
        <v>0</v>
      </c>
      <c r="V251" s="25"/>
      <c r="W251" s="24">
        <v>13.8</v>
      </c>
      <c r="X251" s="25"/>
      <c r="Y251" s="24">
        <v>38.8</v>
      </c>
      <c r="Z251" s="25"/>
      <c r="AA251" s="5">
        <v>3118136.5</v>
      </c>
      <c r="AB251" s="4"/>
      <c r="AC251" s="5">
        <v>781908.78</v>
      </c>
      <c r="AD251" s="3">
        <v>773300</v>
      </c>
      <c r="AE251" s="5">
        <v>555613.68</v>
      </c>
      <c r="AF251" s="3">
        <v>283986</v>
      </c>
      <c r="AG251" s="3">
        <v>0</v>
      </c>
      <c r="AH251" s="3">
        <v>0</v>
      </c>
      <c r="AI251" s="3">
        <v>1824909</v>
      </c>
      <c r="AJ251" s="3">
        <v>1610368</v>
      </c>
      <c r="AK251" s="3">
        <v>0</v>
      </c>
      <c r="AL251" s="3">
        <v>23660</v>
      </c>
      <c r="AM251" s="3">
        <v>0</v>
      </c>
      <c r="AN251" s="3">
        <v>0</v>
      </c>
      <c r="AO251" s="3">
        <v>124794</v>
      </c>
      <c r="AP251" s="3">
        <v>120000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34223</v>
      </c>
      <c r="AX251" s="3">
        <v>30421</v>
      </c>
      <c r="AY251" s="3">
        <v>0</v>
      </c>
      <c r="AZ251" s="3">
        <v>0</v>
      </c>
      <c r="BA251" s="5">
        <v>3321448.46</v>
      </c>
      <c r="BB251" s="3">
        <v>2841735</v>
      </c>
      <c r="BC251" s="3">
        <v>0</v>
      </c>
      <c r="BD251" s="3">
        <v>0</v>
      </c>
      <c r="BE251" s="3">
        <v>18182</v>
      </c>
      <c r="BF251" s="3">
        <v>19165</v>
      </c>
      <c r="BG251" s="5">
        <v>18150.93</v>
      </c>
      <c r="BH251" s="5">
        <v>5370.4</v>
      </c>
      <c r="BI251" s="3">
        <v>0</v>
      </c>
      <c r="BJ251" s="3">
        <v>0</v>
      </c>
      <c r="BK251" s="3">
        <v>358</v>
      </c>
      <c r="BL251" s="3">
        <v>0</v>
      </c>
      <c r="BM251" s="3">
        <v>10530</v>
      </c>
      <c r="BN251" s="3">
        <v>10530</v>
      </c>
      <c r="BO251" s="3">
        <v>140160</v>
      </c>
      <c r="BP251" s="3">
        <v>327360</v>
      </c>
      <c r="BQ251" s="3">
        <v>30320</v>
      </c>
      <c r="BR251" s="3">
        <v>0</v>
      </c>
      <c r="BS251" s="3">
        <v>13271</v>
      </c>
      <c r="BT251" s="3">
        <v>0</v>
      </c>
      <c r="BU251" s="5">
        <v>2063.91</v>
      </c>
      <c r="BV251" s="3">
        <v>135000</v>
      </c>
      <c r="BW251" s="3">
        <v>0</v>
      </c>
      <c r="BX251" s="3">
        <v>0</v>
      </c>
      <c r="BY251" s="3">
        <v>80997</v>
      </c>
      <c r="BZ251" s="3">
        <v>179810</v>
      </c>
      <c r="CA251" s="3">
        <v>0</v>
      </c>
      <c r="CB251" s="3">
        <v>0</v>
      </c>
      <c r="CC251" s="3">
        <v>20712</v>
      </c>
      <c r="CD251" s="3">
        <v>1139068</v>
      </c>
      <c r="CE251" s="5">
        <v>334744.84</v>
      </c>
      <c r="CF251" s="5">
        <v>1816303.4</v>
      </c>
      <c r="CG251" s="5">
        <v>1227726.49</v>
      </c>
      <c r="CH251" s="3">
        <v>991360</v>
      </c>
      <c r="CI251" s="5">
        <v>2211116.62</v>
      </c>
      <c r="CJ251" s="3">
        <v>0</v>
      </c>
      <c r="CK251" s="3">
        <v>0</v>
      </c>
      <c r="CL251" s="3">
        <v>0</v>
      </c>
      <c r="CM251" s="3">
        <v>0</v>
      </c>
      <c r="CN251" s="3">
        <v>0</v>
      </c>
      <c r="CO251" s="5">
        <v>230748.6</v>
      </c>
      <c r="CP251" s="3">
        <v>0</v>
      </c>
      <c r="CQ251" s="5">
        <v>13227.83</v>
      </c>
      <c r="CR251" s="3">
        <v>0</v>
      </c>
      <c r="CS251" s="3">
        <v>0</v>
      </c>
      <c r="CT251" s="3">
        <v>0</v>
      </c>
      <c r="CU251" s="5">
        <v>2455093.05</v>
      </c>
      <c r="CV251" s="3">
        <v>0</v>
      </c>
      <c r="CW251" s="5">
        <v>7339012.84</v>
      </c>
      <c r="CX251" s="5">
        <v>5649398.4</v>
      </c>
      <c r="CY251" s="5">
        <v>1557932.64</v>
      </c>
      <c r="CZ251" s="5">
        <v>1692963.98</v>
      </c>
      <c r="DA251" s="5">
        <v>223453.31</v>
      </c>
      <c r="DB251" s="5">
        <v>244348.84</v>
      </c>
      <c r="DC251" s="5">
        <v>120812.63</v>
      </c>
      <c r="DD251" s="5">
        <v>120767.25</v>
      </c>
      <c r="DE251" s="3">
        <v>0</v>
      </c>
      <c r="DF251" s="3">
        <v>0</v>
      </c>
      <c r="DG251" s="5">
        <v>231433.58</v>
      </c>
      <c r="DH251" s="5">
        <v>406755.34</v>
      </c>
      <c r="DI251" s="5">
        <v>41960.81</v>
      </c>
      <c r="DJ251" s="5">
        <v>39126.89</v>
      </c>
      <c r="DK251" s="5">
        <v>2175592.97</v>
      </c>
      <c r="DL251" s="5">
        <v>2503962.3</v>
      </c>
      <c r="DM251" s="5">
        <v>137752.68</v>
      </c>
      <c r="DN251" s="5">
        <v>141971.1</v>
      </c>
      <c r="DO251" s="5">
        <v>60211.89</v>
      </c>
      <c r="DP251" s="5">
        <v>67128.57</v>
      </c>
      <c r="DQ251" s="5">
        <v>691096.21</v>
      </c>
      <c r="DR251" s="5">
        <v>454308.48</v>
      </c>
      <c r="DS251" s="5">
        <v>244398.11</v>
      </c>
      <c r="DT251" s="5">
        <v>252833.31</v>
      </c>
      <c r="DU251" s="5">
        <v>9079.25</v>
      </c>
      <c r="DV251" s="3">
        <v>9000</v>
      </c>
      <c r="DW251" s="5">
        <v>1142538.14</v>
      </c>
      <c r="DX251" s="5">
        <v>925241.46</v>
      </c>
      <c r="DY251" s="5">
        <v>195005.05</v>
      </c>
      <c r="DZ251" s="5">
        <v>143594.9</v>
      </c>
      <c r="EA251" s="5">
        <v>145466.57</v>
      </c>
      <c r="EB251" s="5">
        <v>194348.7</v>
      </c>
      <c r="EC251" s="5">
        <v>194594.72</v>
      </c>
      <c r="ED251" s="5">
        <v>215311.52</v>
      </c>
      <c r="EE251" s="5">
        <v>535066.34</v>
      </c>
      <c r="EF251" s="5">
        <v>553255.12</v>
      </c>
      <c r="EG251" s="5">
        <v>225284.41</v>
      </c>
      <c r="EH251" s="5">
        <v>233366.86</v>
      </c>
      <c r="EI251" s="3">
        <v>0</v>
      </c>
      <c r="EJ251" s="3">
        <v>0</v>
      </c>
      <c r="EK251" s="3">
        <v>0</v>
      </c>
      <c r="EL251" s="3">
        <v>0</v>
      </c>
      <c r="EM251" s="3">
        <v>0</v>
      </c>
      <c r="EN251" s="3">
        <v>0</v>
      </c>
      <c r="EO251" s="5">
        <v>225284.41</v>
      </c>
      <c r="EP251" s="5">
        <v>233366.86</v>
      </c>
      <c r="EQ251" s="5">
        <v>72167.48</v>
      </c>
      <c r="ER251" s="3">
        <v>1892550</v>
      </c>
      <c r="ES251" s="5">
        <v>170485.15</v>
      </c>
      <c r="ET251" s="3">
        <v>228719</v>
      </c>
      <c r="EU251" s="5">
        <v>29891.49</v>
      </c>
      <c r="EV251" s="3">
        <v>0</v>
      </c>
      <c r="EW251" s="3">
        <v>0</v>
      </c>
      <c r="EX251" s="3">
        <v>0</v>
      </c>
      <c r="EY251" s="3">
        <v>0</v>
      </c>
      <c r="EZ251" s="3">
        <v>0</v>
      </c>
      <c r="FA251" s="5">
        <v>4351025.98</v>
      </c>
      <c r="FB251" s="5">
        <v>6337094.74</v>
      </c>
      <c r="FC251" s="5">
        <v>200311.99</v>
      </c>
      <c r="FD251" s="5">
        <v>2167059.99</v>
      </c>
      <c r="FE251" s="5">
        <v>170485.15</v>
      </c>
      <c r="FF251" s="3">
        <v>228719</v>
      </c>
      <c r="FG251" s="5">
        <v>3980228.84</v>
      </c>
      <c r="FH251" s="5">
        <v>3941315.75</v>
      </c>
      <c r="FI251" s="5">
        <v>393733.13</v>
      </c>
      <c r="FJ251" s="4"/>
      <c r="FK251" s="5">
        <v>3586495.71</v>
      </c>
      <c r="FL251" s="4"/>
      <c r="FM251" s="3">
        <v>8237</v>
      </c>
      <c r="FN251" s="4"/>
      <c r="FO251" s="5">
        <v>35.05</v>
      </c>
      <c r="FP251" s="4"/>
      <c r="FQ251" s="3">
        <v>35791</v>
      </c>
      <c r="FR251" s="4"/>
      <c r="FS251" s="5">
        <v>38.4</v>
      </c>
      <c r="FT251" s="4"/>
      <c r="FU251" s="3">
        <v>37799</v>
      </c>
      <c r="FV251" s="4"/>
      <c r="FW251" s="5">
        <v>1631898.88</v>
      </c>
      <c r="FX251" s="4"/>
      <c r="FY251" s="5">
        <v>36918.25</v>
      </c>
      <c r="FZ251" s="4"/>
      <c r="GA251" s="3">
        <v>0</v>
      </c>
      <c r="GB251" s="4"/>
      <c r="GC251" s="5">
        <v>1594980.63</v>
      </c>
      <c r="GD251" s="4"/>
      <c r="GE251" s="5">
        <v>2062403.61</v>
      </c>
      <c r="GF251" s="4"/>
      <c r="GG251" s="3">
        <v>0</v>
      </c>
      <c r="GH251" s="4"/>
      <c r="GI251" s="4"/>
      <c r="GJ251" s="4"/>
    </row>
    <row r="252" spans="1:192" ht="12.75">
      <c r="A252" s="2" t="s">
        <v>488</v>
      </c>
      <c r="B252" s="2" t="s">
        <v>489</v>
      </c>
      <c r="C252" s="3">
        <v>605</v>
      </c>
      <c r="D252" s="4"/>
      <c r="E252" s="5">
        <v>944.02</v>
      </c>
      <c r="F252" s="4"/>
      <c r="G252" s="31">
        <v>-0.12</v>
      </c>
      <c r="H252" s="4"/>
      <c r="I252" s="5">
        <v>1009.54</v>
      </c>
      <c r="J252" s="4"/>
      <c r="K252" s="5">
        <v>1019.32</v>
      </c>
      <c r="L252" s="4"/>
      <c r="M252" s="3">
        <v>52604662</v>
      </c>
      <c r="N252" s="4"/>
      <c r="O252" s="24">
        <v>25</v>
      </c>
      <c r="P252" s="25"/>
      <c r="Q252" s="24">
        <v>25</v>
      </c>
      <c r="R252" s="25"/>
      <c r="S252" s="24">
        <v>0</v>
      </c>
      <c r="T252" s="25"/>
      <c r="U252" s="24">
        <v>0</v>
      </c>
      <c r="V252" s="25"/>
      <c r="W252" s="24">
        <v>10.6</v>
      </c>
      <c r="X252" s="25"/>
      <c r="Y252" s="24">
        <v>35.6</v>
      </c>
      <c r="Z252" s="25"/>
      <c r="AA252" s="5">
        <v>4828264.42</v>
      </c>
      <c r="AB252" s="4"/>
      <c r="AC252" s="5">
        <v>1728198.26</v>
      </c>
      <c r="AD252" s="3">
        <v>2229137</v>
      </c>
      <c r="AE252" s="5">
        <v>732210.19</v>
      </c>
      <c r="AF252" s="3">
        <v>463280</v>
      </c>
      <c r="AG252" s="3">
        <v>0</v>
      </c>
      <c r="AH252" s="3">
        <v>0</v>
      </c>
      <c r="AI252" s="3">
        <v>4110189</v>
      </c>
      <c r="AJ252" s="3">
        <v>3717853</v>
      </c>
      <c r="AK252" s="3">
        <v>0</v>
      </c>
      <c r="AL252" s="3">
        <v>51595</v>
      </c>
      <c r="AM252" s="3">
        <v>0</v>
      </c>
      <c r="AN252" s="3">
        <v>0</v>
      </c>
      <c r="AO252" s="3">
        <v>0</v>
      </c>
      <c r="AP252" s="3">
        <v>0</v>
      </c>
      <c r="AQ252" s="3">
        <v>483370</v>
      </c>
      <c r="AR252" s="3">
        <v>21871</v>
      </c>
      <c r="AS252" s="3">
        <v>0</v>
      </c>
      <c r="AT252" s="3">
        <v>0</v>
      </c>
      <c r="AU252" s="3">
        <v>930213</v>
      </c>
      <c r="AV252" s="3">
        <v>326763</v>
      </c>
      <c r="AW252" s="3">
        <v>73667</v>
      </c>
      <c r="AX252" s="3">
        <v>65481</v>
      </c>
      <c r="AY252" s="3">
        <v>350</v>
      </c>
      <c r="AZ252" s="3">
        <v>0</v>
      </c>
      <c r="BA252" s="5">
        <v>8058197.45</v>
      </c>
      <c r="BB252" s="3">
        <v>6875980</v>
      </c>
      <c r="BC252" s="3">
        <v>0</v>
      </c>
      <c r="BD252" s="3">
        <v>0</v>
      </c>
      <c r="BE252" s="3">
        <v>42027</v>
      </c>
      <c r="BF252" s="3">
        <v>41792</v>
      </c>
      <c r="BG252" s="5">
        <v>31902.89</v>
      </c>
      <c r="BH252" s="3">
        <v>24019</v>
      </c>
      <c r="BI252" s="3">
        <v>0</v>
      </c>
      <c r="BJ252" s="3">
        <v>0</v>
      </c>
      <c r="BK252" s="3">
        <v>40463</v>
      </c>
      <c r="BL252" s="3">
        <v>62855</v>
      </c>
      <c r="BM252" s="3">
        <v>8775</v>
      </c>
      <c r="BN252" s="3">
        <v>8775</v>
      </c>
      <c r="BO252" s="3">
        <v>707520</v>
      </c>
      <c r="BP252" s="3">
        <v>744992</v>
      </c>
      <c r="BQ252" s="3">
        <v>8163</v>
      </c>
      <c r="BR252" s="3">
        <v>7314</v>
      </c>
      <c r="BS252" s="3">
        <v>7313</v>
      </c>
      <c r="BT252" s="3">
        <v>7392</v>
      </c>
      <c r="BU252" s="5">
        <v>4392.99</v>
      </c>
      <c r="BV252" s="3">
        <v>0</v>
      </c>
      <c r="BW252" s="3">
        <v>0</v>
      </c>
      <c r="BX252" s="3">
        <v>0</v>
      </c>
      <c r="BY252" s="3">
        <v>343200</v>
      </c>
      <c r="BZ252" s="3">
        <v>361140</v>
      </c>
      <c r="CA252" s="3">
        <v>0</v>
      </c>
      <c r="CB252" s="3">
        <v>0</v>
      </c>
      <c r="CC252" s="3">
        <v>103132</v>
      </c>
      <c r="CD252" s="3">
        <v>74480</v>
      </c>
      <c r="CE252" s="5">
        <v>1296888.88</v>
      </c>
      <c r="CF252" s="3">
        <v>1332759</v>
      </c>
      <c r="CG252" s="5">
        <v>4222211.99</v>
      </c>
      <c r="CH252" s="3">
        <v>1663414</v>
      </c>
      <c r="CI252" s="3">
        <v>0</v>
      </c>
      <c r="CJ252" s="3">
        <v>0</v>
      </c>
      <c r="CK252" s="3">
        <v>0</v>
      </c>
      <c r="CL252" s="3">
        <v>0</v>
      </c>
      <c r="CM252" s="5">
        <v>24146.31</v>
      </c>
      <c r="CN252" s="3">
        <v>3500</v>
      </c>
      <c r="CO252" s="3">
        <v>904</v>
      </c>
      <c r="CP252" s="3">
        <v>0</v>
      </c>
      <c r="CQ252" s="3">
        <v>0</v>
      </c>
      <c r="CR252" s="3">
        <v>0</v>
      </c>
      <c r="CS252" s="3">
        <v>0</v>
      </c>
      <c r="CT252" s="3">
        <v>0</v>
      </c>
      <c r="CU252" s="5">
        <v>25050.31</v>
      </c>
      <c r="CV252" s="3">
        <v>3500</v>
      </c>
      <c r="CW252" s="5">
        <v>13602348.63</v>
      </c>
      <c r="CX252" s="3">
        <v>9875653</v>
      </c>
      <c r="CY252" s="5">
        <v>3904568.84</v>
      </c>
      <c r="CZ252" s="5">
        <v>3495671.38</v>
      </c>
      <c r="DA252" s="5">
        <v>650087.02</v>
      </c>
      <c r="DB252" s="3">
        <v>647017</v>
      </c>
      <c r="DC252" s="5">
        <v>362115.91</v>
      </c>
      <c r="DD252" s="3">
        <v>401666</v>
      </c>
      <c r="DE252" s="3">
        <v>0</v>
      </c>
      <c r="DF252" s="3">
        <v>0</v>
      </c>
      <c r="DG252" s="5">
        <v>413308.31</v>
      </c>
      <c r="DH252" s="3">
        <v>332653</v>
      </c>
      <c r="DI252" s="5">
        <v>461882.93</v>
      </c>
      <c r="DJ252" s="3">
        <v>501062</v>
      </c>
      <c r="DK252" s="5">
        <v>5791963.01</v>
      </c>
      <c r="DL252" s="5">
        <v>5378069.38</v>
      </c>
      <c r="DM252" s="3">
        <v>174354</v>
      </c>
      <c r="DN252" s="3">
        <v>182645</v>
      </c>
      <c r="DO252" s="5">
        <v>155031.05</v>
      </c>
      <c r="DP252" s="3">
        <v>164623</v>
      </c>
      <c r="DQ252" s="5">
        <v>940415.18</v>
      </c>
      <c r="DR252" s="3">
        <v>835771</v>
      </c>
      <c r="DS252" s="5">
        <v>680248.24</v>
      </c>
      <c r="DT252" s="3">
        <v>467429</v>
      </c>
      <c r="DU252" s="5">
        <v>44155.2</v>
      </c>
      <c r="DV252" s="3">
        <v>25500</v>
      </c>
      <c r="DW252" s="5">
        <v>1994203.67</v>
      </c>
      <c r="DX252" s="3">
        <v>1675968</v>
      </c>
      <c r="DY252" s="5">
        <v>438556.05</v>
      </c>
      <c r="DZ252" s="3">
        <v>433986</v>
      </c>
      <c r="EA252" s="5">
        <v>1227434.22</v>
      </c>
      <c r="EB252" s="3">
        <v>1405227</v>
      </c>
      <c r="EC252" s="5">
        <v>524028.05</v>
      </c>
      <c r="ED252" s="3">
        <v>524264</v>
      </c>
      <c r="EE252" s="5">
        <v>2190018.32</v>
      </c>
      <c r="EF252" s="3">
        <v>2363477</v>
      </c>
      <c r="EG252" s="5">
        <v>547859.37</v>
      </c>
      <c r="EH252" s="3">
        <v>303180</v>
      </c>
      <c r="EI252" s="3">
        <v>0</v>
      </c>
      <c r="EJ252" s="3">
        <v>0</v>
      </c>
      <c r="EK252" s="3">
        <v>0</v>
      </c>
      <c r="EL252" s="3">
        <v>0</v>
      </c>
      <c r="EM252" s="3">
        <v>0</v>
      </c>
      <c r="EN252" s="3">
        <v>0</v>
      </c>
      <c r="EO252" s="5">
        <v>547859.37</v>
      </c>
      <c r="EP252" s="3">
        <v>303180</v>
      </c>
      <c r="EQ252" s="5">
        <v>214403.86</v>
      </c>
      <c r="ER252" s="3">
        <v>0</v>
      </c>
      <c r="ES252" s="5">
        <v>412674.36</v>
      </c>
      <c r="ET252" s="3">
        <v>413728</v>
      </c>
      <c r="EU252" s="5">
        <v>38878.98</v>
      </c>
      <c r="EV252" s="3">
        <v>0</v>
      </c>
      <c r="EW252" s="3">
        <v>0</v>
      </c>
      <c r="EX252" s="3">
        <v>0</v>
      </c>
      <c r="EY252" s="3">
        <v>0</v>
      </c>
      <c r="EZ252" s="3">
        <v>0</v>
      </c>
      <c r="FA252" s="5">
        <v>11190001.57</v>
      </c>
      <c r="FB252" s="5">
        <v>10134422.38</v>
      </c>
      <c r="FC252" s="5">
        <v>636871.52</v>
      </c>
      <c r="FD252" s="3">
        <v>121999</v>
      </c>
      <c r="FE252" s="5">
        <v>412674.36</v>
      </c>
      <c r="FF252" s="3">
        <v>413728</v>
      </c>
      <c r="FG252" s="5">
        <v>10140455.69</v>
      </c>
      <c r="FH252" s="5">
        <v>9598695.38</v>
      </c>
      <c r="FI252" s="5">
        <v>1241717.28</v>
      </c>
      <c r="FJ252" s="4"/>
      <c r="FK252" s="5">
        <v>8898738.41</v>
      </c>
      <c r="FL252" s="4"/>
      <c r="FM252" s="3">
        <v>9426</v>
      </c>
      <c r="FN252" s="4"/>
      <c r="FO252" s="5">
        <v>87.59</v>
      </c>
      <c r="FP252" s="4"/>
      <c r="FQ252" s="3">
        <v>38522</v>
      </c>
      <c r="FR252" s="4"/>
      <c r="FS252" s="5">
        <v>96.04</v>
      </c>
      <c r="FT252" s="4"/>
      <c r="FU252" s="3">
        <v>41557</v>
      </c>
      <c r="FV252" s="4"/>
      <c r="FW252" s="3">
        <v>2000000</v>
      </c>
      <c r="FX252" s="4"/>
      <c r="FY252" s="5">
        <v>179941.99</v>
      </c>
      <c r="FZ252" s="4"/>
      <c r="GA252" s="3">
        <v>0</v>
      </c>
      <c r="GB252" s="4"/>
      <c r="GC252" s="5">
        <v>1820058.01</v>
      </c>
      <c r="GD252" s="4"/>
      <c r="GE252" s="5">
        <v>6250860.84</v>
      </c>
      <c r="GF252" s="4"/>
      <c r="GG252" s="3">
        <v>0</v>
      </c>
      <c r="GH252" s="4"/>
      <c r="GI252" s="4"/>
      <c r="GJ252" s="4"/>
    </row>
    <row r="253" spans="1:192" ht="12.75">
      <c r="A253" s="22"/>
      <c r="B253" s="26" t="s">
        <v>638</v>
      </c>
      <c r="C253" s="27">
        <f>SUM(C8:C252)</f>
        <v>52966</v>
      </c>
      <c r="D253" s="28"/>
      <c r="E253" s="29">
        <f>SUM(E8:E252)</f>
        <v>433952.2400000002</v>
      </c>
      <c r="F253" s="28"/>
      <c r="G253" s="48">
        <v>0.0219</v>
      </c>
      <c r="H253" s="28"/>
      <c r="I253" s="29">
        <f>SUM(I8:I252)</f>
        <v>459865.4900000001</v>
      </c>
      <c r="J253" s="28"/>
      <c r="K253" s="29">
        <f>SUM(K8:K252)</f>
        <v>456648.56999999995</v>
      </c>
      <c r="L253" s="28"/>
      <c r="M253" s="27">
        <f>SUM(M8:M252)</f>
        <v>33438085320</v>
      </c>
      <c r="N253" s="28"/>
      <c r="O253" s="30">
        <f>SUM(O8:O252)/245</f>
        <v>25.563469387755095</v>
      </c>
      <c r="P253" s="32"/>
      <c r="Q253" s="30">
        <f>SUM(Q8:Q252)/245</f>
        <v>25</v>
      </c>
      <c r="R253" s="32"/>
      <c r="S253" s="30">
        <f>SUM(S8:S252)/245</f>
        <v>0.5675510204081633</v>
      </c>
      <c r="T253" s="32"/>
      <c r="U253" s="30">
        <f>SUM(U8:U252)/245</f>
        <v>0.11946938775510202</v>
      </c>
      <c r="V253" s="32"/>
      <c r="W253" s="30">
        <f>SUM(W8:W252)/245</f>
        <v>10.191836734693881</v>
      </c>
      <c r="X253" s="32"/>
      <c r="Y253" s="30">
        <f>SUM(Y8:Y252)/245</f>
        <v>35.878857142857136</v>
      </c>
      <c r="Z253" s="32"/>
      <c r="AA253" s="29">
        <f>SUM(AA8:AA252)</f>
        <v>2610905683.67</v>
      </c>
      <c r="AB253" s="28"/>
      <c r="AC253" s="29">
        <f>SUM(AC8:AC252)</f>
        <v>1123841509.7400005</v>
      </c>
      <c r="AD253" s="29">
        <f aca="true" t="shared" si="0" ref="AD253:CO253">SUM(AD8:AD252)</f>
        <v>1214999549.6</v>
      </c>
      <c r="AE253" s="29">
        <f t="shared" si="0"/>
        <v>256352663.52000004</v>
      </c>
      <c r="AF253" s="29">
        <f t="shared" si="0"/>
        <v>147316884.67</v>
      </c>
      <c r="AG253" s="29">
        <f t="shared" si="0"/>
        <v>2266366.5100000007</v>
      </c>
      <c r="AH253" s="29">
        <f t="shared" si="0"/>
        <v>1815437.36</v>
      </c>
      <c r="AI253" s="29">
        <f t="shared" si="0"/>
        <v>1810604160</v>
      </c>
      <c r="AJ253" s="29">
        <f t="shared" si="0"/>
        <v>1797502661.28</v>
      </c>
      <c r="AK253" s="29">
        <f t="shared" si="0"/>
        <v>0</v>
      </c>
      <c r="AL253" s="29">
        <f t="shared" si="0"/>
        <v>20415746.86</v>
      </c>
      <c r="AM253" s="29">
        <f t="shared" si="0"/>
        <v>0</v>
      </c>
      <c r="AN253" s="29">
        <f t="shared" si="0"/>
        <v>1357630</v>
      </c>
      <c r="AO253" s="29">
        <f t="shared" si="0"/>
        <v>40729122</v>
      </c>
      <c r="AP253" s="29">
        <f t="shared" si="0"/>
        <v>12942373.36</v>
      </c>
      <c r="AQ253" s="29">
        <f t="shared" si="0"/>
        <v>10000000</v>
      </c>
      <c r="AR253" s="29">
        <f t="shared" si="0"/>
        <v>14228569</v>
      </c>
      <c r="AS253" s="29">
        <f t="shared" si="0"/>
        <v>12146716</v>
      </c>
      <c r="AT253" s="29">
        <f t="shared" si="0"/>
        <v>3986077</v>
      </c>
      <c r="AU253" s="29">
        <f t="shared" si="0"/>
        <v>10895999</v>
      </c>
      <c r="AV253" s="29">
        <f t="shared" si="0"/>
        <v>6923251.63</v>
      </c>
      <c r="AW253" s="29">
        <f t="shared" si="0"/>
        <v>8973976</v>
      </c>
      <c r="AX253" s="29">
        <f t="shared" si="0"/>
        <v>7968811</v>
      </c>
      <c r="AY253" s="29">
        <f t="shared" si="0"/>
        <v>7962455.63</v>
      </c>
      <c r="AZ253" s="29">
        <f t="shared" si="0"/>
        <v>6320484</v>
      </c>
      <c r="BA253" s="29">
        <f t="shared" si="0"/>
        <v>3283772968.4000015</v>
      </c>
      <c r="BB253" s="29">
        <f t="shared" si="0"/>
        <v>3235777475.7599998</v>
      </c>
      <c r="BC253" s="29">
        <f t="shared" si="0"/>
        <v>9859356.76</v>
      </c>
      <c r="BD253" s="29">
        <f t="shared" si="0"/>
        <v>8446912.18</v>
      </c>
      <c r="BE253" s="29">
        <f t="shared" si="0"/>
        <v>18848421</v>
      </c>
      <c r="BF253" s="29">
        <f t="shared" si="0"/>
        <v>18903499.11</v>
      </c>
      <c r="BG253" s="29">
        <f t="shared" si="0"/>
        <v>6526191.099999997</v>
      </c>
      <c r="BH253" s="29">
        <f t="shared" si="0"/>
        <v>4679496.41</v>
      </c>
      <c r="BI253" s="29">
        <f t="shared" si="0"/>
        <v>155886</v>
      </c>
      <c r="BJ253" s="29">
        <f t="shared" si="0"/>
        <v>77731.23</v>
      </c>
      <c r="BK253" s="29">
        <f t="shared" si="0"/>
        <v>14329528</v>
      </c>
      <c r="BL253" s="29">
        <f t="shared" si="0"/>
        <v>18575261.68</v>
      </c>
      <c r="BM253" s="29">
        <f t="shared" si="0"/>
        <v>4601805</v>
      </c>
      <c r="BN253" s="29">
        <f t="shared" si="0"/>
        <v>5659580</v>
      </c>
      <c r="BO253" s="29">
        <f t="shared" si="0"/>
        <v>148706952</v>
      </c>
      <c r="BP253" s="29">
        <f t="shared" si="0"/>
        <v>155067022</v>
      </c>
      <c r="BQ253" s="29">
        <f t="shared" si="0"/>
        <v>25488784.47</v>
      </c>
      <c r="BR253" s="29">
        <f t="shared" si="0"/>
        <v>21894355.5</v>
      </c>
      <c r="BS253" s="29">
        <f t="shared" si="0"/>
        <v>14974075.75</v>
      </c>
      <c r="BT253" s="29">
        <f t="shared" si="0"/>
        <v>13619154.030000001</v>
      </c>
      <c r="BU253" s="29">
        <f t="shared" si="0"/>
        <v>2565668.4600000004</v>
      </c>
      <c r="BV253" s="29">
        <f t="shared" si="0"/>
        <v>3161732.09</v>
      </c>
      <c r="BW253" s="29">
        <f t="shared" si="0"/>
        <v>134563.57</v>
      </c>
      <c r="BX253" s="29">
        <f t="shared" si="0"/>
        <v>0</v>
      </c>
      <c r="BY253" s="29">
        <f t="shared" si="0"/>
        <v>34932419.82</v>
      </c>
      <c r="BZ253" s="29">
        <f t="shared" si="0"/>
        <v>45365926.52</v>
      </c>
      <c r="CA253" s="29">
        <f t="shared" si="0"/>
        <v>70922453.28</v>
      </c>
      <c r="CB253" s="29">
        <f t="shared" si="0"/>
        <v>72557615</v>
      </c>
      <c r="CC253" s="29">
        <f t="shared" si="0"/>
        <v>117909879.84000002</v>
      </c>
      <c r="CD253" s="29">
        <f t="shared" si="0"/>
        <v>104490136.41000003</v>
      </c>
      <c r="CE253" s="29">
        <f t="shared" si="0"/>
        <v>469955985.04999995</v>
      </c>
      <c r="CF253" s="29">
        <f t="shared" si="0"/>
        <v>472498422.15999997</v>
      </c>
      <c r="CG253" s="29">
        <f t="shared" si="0"/>
        <v>458440809.0899999</v>
      </c>
      <c r="CH253" s="29">
        <f t="shared" si="0"/>
        <v>404251732.53999996</v>
      </c>
      <c r="CI253" s="29">
        <f t="shared" si="0"/>
        <v>236825896.51999998</v>
      </c>
      <c r="CJ253" s="29">
        <f t="shared" si="0"/>
        <v>66139416.11</v>
      </c>
      <c r="CK253" s="29">
        <f t="shared" si="0"/>
        <v>4453449</v>
      </c>
      <c r="CL253" s="29">
        <f t="shared" si="0"/>
        <v>129604.94</v>
      </c>
      <c r="CM253" s="29">
        <f t="shared" si="0"/>
        <v>2339681.9</v>
      </c>
      <c r="CN253" s="29">
        <f t="shared" si="0"/>
        <v>2498727.93</v>
      </c>
      <c r="CO253" s="29">
        <f t="shared" si="0"/>
        <v>2778301.8000000003</v>
      </c>
      <c r="CP253" s="29">
        <f aca="true" t="shared" si="1" ref="CP253:FA253">SUM(CP8:CP252)</f>
        <v>594249.89</v>
      </c>
      <c r="CQ253" s="29">
        <f t="shared" si="1"/>
        <v>16834474.83</v>
      </c>
      <c r="CR253" s="29">
        <f t="shared" si="1"/>
        <v>3290551</v>
      </c>
      <c r="CS253" s="29">
        <f t="shared" si="1"/>
        <v>1950488.79</v>
      </c>
      <c r="CT253" s="29">
        <f t="shared" si="1"/>
        <v>2113726</v>
      </c>
      <c r="CU253" s="29">
        <f t="shared" si="1"/>
        <v>265182292.84</v>
      </c>
      <c r="CV253" s="29">
        <f t="shared" si="1"/>
        <v>74766275.87</v>
      </c>
      <c r="CW253" s="29">
        <f t="shared" si="1"/>
        <v>4477352055.380002</v>
      </c>
      <c r="CX253" s="29">
        <f t="shared" si="1"/>
        <v>4187293906.330001</v>
      </c>
      <c r="CY253" s="29">
        <f t="shared" si="1"/>
        <v>1616928559.1100001</v>
      </c>
      <c r="CZ253" s="29">
        <f t="shared" si="1"/>
        <v>1614115843.3000011</v>
      </c>
      <c r="DA253" s="29">
        <f t="shared" si="1"/>
        <v>281515444.7400002</v>
      </c>
      <c r="DB253" s="29">
        <f t="shared" si="1"/>
        <v>289454956.4599998</v>
      </c>
      <c r="DC253" s="29">
        <f t="shared" si="1"/>
        <v>119842968.26</v>
      </c>
      <c r="DD253" s="29">
        <f t="shared" si="1"/>
        <v>120083303.60999997</v>
      </c>
      <c r="DE253" s="29">
        <f t="shared" si="1"/>
        <v>12033808.110000001</v>
      </c>
      <c r="DF253" s="29">
        <f t="shared" si="1"/>
        <v>12205812.37</v>
      </c>
      <c r="DG253" s="29">
        <f t="shared" si="1"/>
        <v>127937537.06000003</v>
      </c>
      <c r="DH253" s="29">
        <f t="shared" si="1"/>
        <v>126043961.26</v>
      </c>
      <c r="DI253" s="29">
        <f t="shared" si="1"/>
        <v>143483692.21</v>
      </c>
      <c r="DJ253" s="29">
        <f t="shared" si="1"/>
        <v>148439669.81000006</v>
      </c>
      <c r="DK253" s="29">
        <f t="shared" si="1"/>
        <v>2301742009.4899993</v>
      </c>
      <c r="DL253" s="29">
        <f t="shared" si="1"/>
        <v>2310343546.810001</v>
      </c>
      <c r="DM253" s="29">
        <f t="shared" si="1"/>
        <v>90701778.96999997</v>
      </c>
      <c r="DN253" s="29">
        <f t="shared" si="1"/>
        <v>95378996.86000001</v>
      </c>
      <c r="DO253" s="29">
        <f t="shared" si="1"/>
        <v>86852135.72999997</v>
      </c>
      <c r="DP253" s="29">
        <f t="shared" si="1"/>
        <v>86736707.47</v>
      </c>
      <c r="DQ253" s="29">
        <f t="shared" si="1"/>
        <v>380796133.9</v>
      </c>
      <c r="DR253" s="29">
        <f t="shared" si="1"/>
        <v>383691412.10999984</v>
      </c>
      <c r="DS253" s="29">
        <f t="shared" si="1"/>
        <v>167829949.98999992</v>
      </c>
      <c r="DT253" s="29">
        <f t="shared" si="1"/>
        <v>171963303.49999994</v>
      </c>
      <c r="DU253" s="29">
        <f t="shared" si="1"/>
        <v>22064271.789999995</v>
      </c>
      <c r="DV253" s="29">
        <f t="shared" si="1"/>
        <v>22355868.340000004</v>
      </c>
      <c r="DW253" s="29">
        <f t="shared" si="1"/>
        <v>748244270.3799999</v>
      </c>
      <c r="DX253" s="29">
        <f t="shared" si="1"/>
        <v>760126288.2800001</v>
      </c>
      <c r="DY253" s="29">
        <f t="shared" si="1"/>
        <v>170556484.84999996</v>
      </c>
      <c r="DZ253" s="29">
        <f t="shared" si="1"/>
        <v>176878831.76000005</v>
      </c>
      <c r="EA253" s="29">
        <f t="shared" si="1"/>
        <v>254869619.9700001</v>
      </c>
      <c r="EB253" s="29">
        <f t="shared" si="1"/>
        <v>274795384.71000004</v>
      </c>
      <c r="EC253" s="29">
        <f t="shared" si="1"/>
        <v>207123587.0700001</v>
      </c>
      <c r="ED253" s="29">
        <f t="shared" si="1"/>
        <v>206040015.9500001</v>
      </c>
      <c r="EE253" s="29">
        <f t="shared" si="1"/>
        <v>632549691.89</v>
      </c>
      <c r="EF253" s="29">
        <f t="shared" si="1"/>
        <v>657714232.4200003</v>
      </c>
      <c r="EG253" s="29">
        <f t="shared" si="1"/>
        <v>194497498.65999985</v>
      </c>
      <c r="EH253" s="29">
        <f t="shared" si="1"/>
        <v>181817036.97999996</v>
      </c>
      <c r="EI253" s="29">
        <f t="shared" si="1"/>
        <v>1710103.2499999998</v>
      </c>
      <c r="EJ253" s="29">
        <f t="shared" si="1"/>
        <v>175503</v>
      </c>
      <c r="EK253" s="29">
        <f t="shared" si="1"/>
        <v>10694806.279999997</v>
      </c>
      <c r="EL253" s="29">
        <f t="shared" si="1"/>
        <v>9817193.300000003</v>
      </c>
      <c r="EM253" s="29">
        <f t="shared" si="1"/>
        <v>1752040.76</v>
      </c>
      <c r="EN253" s="29">
        <f t="shared" si="1"/>
        <v>1018247.7200000001</v>
      </c>
      <c r="EO253" s="29">
        <f t="shared" si="1"/>
        <v>208654448.9499999</v>
      </c>
      <c r="EP253" s="29">
        <f t="shared" si="1"/>
        <v>192827980.99999997</v>
      </c>
      <c r="EQ253" s="29">
        <f t="shared" si="1"/>
        <v>426575899.15000015</v>
      </c>
      <c r="ER253" s="29">
        <f t="shared" si="1"/>
        <v>395623146.32000005</v>
      </c>
      <c r="ES253" s="29">
        <f t="shared" si="1"/>
        <v>199816177.72000003</v>
      </c>
      <c r="ET253" s="29">
        <f t="shared" si="1"/>
        <v>203782817.65000004</v>
      </c>
      <c r="EU253" s="29">
        <f t="shared" si="1"/>
        <v>12010622.369999995</v>
      </c>
      <c r="EV253" s="29">
        <f t="shared" si="1"/>
        <v>1158240.6300000001</v>
      </c>
      <c r="EW253" s="29">
        <f t="shared" si="1"/>
        <v>0</v>
      </c>
      <c r="EX253" s="29">
        <f t="shared" si="1"/>
        <v>0</v>
      </c>
      <c r="EY253" s="29">
        <f t="shared" si="1"/>
        <v>2749260.3699999996</v>
      </c>
      <c r="EZ253" s="29">
        <f t="shared" si="1"/>
        <v>413680.2</v>
      </c>
      <c r="FA253" s="29">
        <f t="shared" si="1"/>
        <v>4532342380.320003</v>
      </c>
      <c r="FB253" s="29">
        <f aca="true" t="shared" si="2" ref="FB253:FK253">SUM(FB8:FB252)</f>
        <v>4521989933.31</v>
      </c>
      <c r="FC253" s="29">
        <f t="shared" si="2"/>
        <v>508972482.14999974</v>
      </c>
      <c r="FD253" s="29">
        <f t="shared" si="2"/>
        <v>476225366.75</v>
      </c>
      <c r="FE253" s="29">
        <f t="shared" si="2"/>
        <v>199816177.72000003</v>
      </c>
      <c r="FF253" s="29">
        <f t="shared" si="2"/>
        <v>203782817.65000004</v>
      </c>
      <c r="FG253" s="29">
        <f t="shared" si="2"/>
        <v>3823553720.450001</v>
      </c>
      <c r="FH253" s="29">
        <f t="shared" si="2"/>
        <v>3841981748.91</v>
      </c>
      <c r="FI253" s="29">
        <f t="shared" si="2"/>
        <v>355196619.43999976</v>
      </c>
      <c r="FJ253" s="29"/>
      <c r="FK253" s="29">
        <f t="shared" si="2"/>
        <v>3468357101.719999</v>
      </c>
      <c r="FL253" s="28"/>
      <c r="FM253" s="27">
        <f>+FK253/E253</f>
        <v>7992.485766912961</v>
      </c>
      <c r="FN253" s="28"/>
      <c r="FO253" s="29">
        <f>SUM(FO8:FO252)</f>
        <v>33111.52000000003</v>
      </c>
      <c r="FP253" s="28"/>
      <c r="FQ253" s="27">
        <v>44493</v>
      </c>
      <c r="FR253" s="28"/>
      <c r="FS253" s="29">
        <f>SUM(FS8:FS252)</f>
        <v>36112.66999999999</v>
      </c>
      <c r="FT253" s="28"/>
      <c r="FU253" s="27">
        <v>46616</v>
      </c>
      <c r="FV253" s="28"/>
      <c r="FW253" s="27">
        <f>SUM(FW8:FW252)</f>
        <v>607590045.6100005</v>
      </c>
      <c r="FX253" s="28"/>
      <c r="FY253" s="29">
        <f>SUM(FY8:FY252)</f>
        <v>36163284.29999999</v>
      </c>
      <c r="FZ253" s="28"/>
      <c r="GA253" s="27">
        <f>SUM(GA8:GA252)</f>
        <v>8334471.1</v>
      </c>
      <c r="GB253" s="28"/>
      <c r="GC253" s="29">
        <f>SUM(GC8:GC252)</f>
        <v>563092290.2099999</v>
      </c>
      <c r="GD253" s="28"/>
      <c r="GE253" s="29">
        <f>SUM(GE8:GE252)</f>
        <v>420915969.33000004</v>
      </c>
      <c r="GF253" s="28"/>
      <c r="GG253" s="27">
        <f>SUM(GG8:GG252)</f>
        <v>32794125.840000004</v>
      </c>
      <c r="GH253" s="23"/>
      <c r="GI253" s="23"/>
      <c r="GJ253" s="23"/>
    </row>
    <row r="254" spans="1:192" ht="12.75">
      <c r="A254" s="22"/>
      <c r="B254" s="26"/>
      <c r="C254" s="27"/>
      <c r="D254" s="28"/>
      <c r="E254" s="29"/>
      <c r="F254" s="28"/>
      <c r="G254" s="29"/>
      <c r="H254" s="28"/>
      <c r="I254" s="29"/>
      <c r="J254" s="28"/>
      <c r="K254" s="29"/>
      <c r="L254" s="28"/>
      <c r="M254" s="27"/>
      <c r="N254" s="28"/>
      <c r="O254" s="27"/>
      <c r="P254" s="28"/>
      <c r="Q254" s="27"/>
      <c r="R254" s="28"/>
      <c r="S254" s="27"/>
      <c r="T254" s="28"/>
      <c r="U254" s="27"/>
      <c r="V254" s="28"/>
      <c r="W254" s="29"/>
      <c r="X254" s="28"/>
      <c r="Y254" s="29"/>
      <c r="Z254" s="28"/>
      <c r="AA254" s="29"/>
      <c r="AB254" s="28"/>
      <c r="AC254" s="29"/>
      <c r="AD254" s="27"/>
      <c r="AE254" s="29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9">
        <f>+AC253+AE253+AG253+AI253+AK253+AM253+AO253+AQ253+AS253+AU253+AW253+AY253</f>
        <v>3283772968.4000006</v>
      </c>
      <c r="BB254" s="29">
        <f>+AD253+AF253+AH253+AJ253+AL253+AN253+AP253+AR253+AT253+AV253+AX253+AZ253</f>
        <v>3235777475.76</v>
      </c>
      <c r="BC254" s="27"/>
      <c r="BD254" s="27"/>
      <c r="BE254" s="27"/>
      <c r="BF254" s="27"/>
      <c r="BG254" s="29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9"/>
      <c r="BV254" s="27"/>
      <c r="BW254" s="27"/>
      <c r="BX254" s="27"/>
      <c r="BY254" s="27"/>
      <c r="BZ254" s="27"/>
      <c r="CA254" s="27"/>
      <c r="CB254" s="27"/>
      <c r="CC254" s="27"/>
      <c r="CD254" s="27"/>
      <c r="CE254" s="29">
        <f>+BC253+BE253+BG253+BI253+BK253+BM253+BO253+BQ253+BS253+BU253+BW253+BY253+CA253+CC253</f>
        <v>469955985.0500001</v>
      </c>
      <c r="CF254" s="29">
        <f>+BD253+BF253+BH253+BJ253+BL253+BN253+BP253+BR253+BT253+BV253+BX253+BZ253+CB253+CD253</f>
        <v>472498422.16</v>
      </c>
      <c r="CG254" s="29"/>
      <c r="CH254" s="27"/>
      <c r="CI254" s="27"/>
      <c r="CJ254" s="27"/>
      <c r="CK254" s="27"/>
      <c r="CL254" s="27"/>
      <c r="CM254" s="29"/>
      <c r="CN254" s="27"/>
      <c r="CO254" s="27"/>
      <c r="CP254" s="27"/>
      <c r="CQ254" s="27"/>
      <c r="CR254" s="27"/>
      <c r="CS254" s="27"/>
      <c r="CT254" s="27"/>
      <c r="CU254" s="29">
        <f>+CI253+CK253+CM253+CO253+CQ253+CS253</f>
        <v>265182292.84</v>
      </c>
      <c r="CV254" s="29">
        <f>+CJ253+CL253+CN253+CP253+CR253+CT253</f>
        <v>74766275.87</v>
      </c>
      <c r="CW254" s="29">
        <f>+BA253+CE253+CG253+CU253</f>
        <v>4477352055.380002</v>
      </c>
      <c r="CX254" s="29">
        <f>+BB253+CF253+CH253+CV253</f>
        <v>4187293906.3299994</v>
      </c>
      <c r="CY254" s="29"/>
      <c r="CZ254" s="29"/>
      <c r="DA254" s="29"/>
      <c r="DB254" s="27"/>
      <c r="DC254" s="29"/>
      <c r="DD254" s="27"/>
      <c r="DE254" s="27"/>
      <c r="DF254" s="27"/>
      <c r="DG254" s="29"/>
      <c r="DH254" s="27"/>
      <c r="DI254" s="29"/>
      <c r="DJ254" s="27"/>
      <c r="DK254" s="29">
        <f>+CY253+DA253+DC253+DE253+DG253+DI253</f>
        <v>2301742009.4900002</v>
      </c>
      <c r="DL254" s="29">
        <f>+CZ253+DB253+DD253+DF253+DH253+DJ253</f>
        <v>2310343546.810001</v>
      </c>
      <c r="DM254" s="27"/>
      <c r="DN254" s="27"/>
      <c r="DO254" s="29"/>
      <c r="DP254" s="27"/>
      <c r="DQ254" s="29"/>
      <c r="DR254" s="27"/>
      <c r="DS254" s="29"/>
      <c r="DT254" s="27"/>
      <c r="DU254" s="29"/>
      <c r="DV254" s="27"/>
      <c r="DW254" s="29">
        <f>+DM253+DO253+DQ253+DS253+DU253</f>
        <v>748244270.3799998</v>
      </c>
      <c r="DX254" s="29">
        <f>+DN253+DP253+DR253+DT253+DV253</f>
        <v>760126288.2799999</v>
      </c>
      <c r="DY254" s="29"/>
      <c r="DZ254" s="27"/>
      <c r="EA254" s="29"/>
      <c r="EB254" s="27"/>
      <c r="EC254" s="29"/>
      <c r="ED254" s="27"/>
      <c r="EE254" s="29">
        <f>+DY253+EA253+EC253</f>
        <v>632549691.8900001</v>
      </c>
      <c r="EF254" s="29">
        <f>+DZ253+EB253+ED253</f>
        <v>657714232.4200002</v>
      </c>
      <c r="EG254" s="29"/>
      <c r="EH254" s="27"/>
      <c r="EI254" s="27"/>
      <c r="EJ254" s="27"/>
      <c r="EK254" s="27"/>
      <c r="EL254" s="27"/>
      <c r="EM254" s="27"/>
      <c r="EN254" s="27"/>
      <c r="EO254" s="29">
        <f>+EG253+EI253+EK253+EM253</f>
        <v>208654448.94999984</v>
      </c>
      <c r="EP254" s="29">
        <f>+EH253+EJ253+EL253+EN253</f>
        <v>192827980.99999997</v>
      </c>
      <c r="EQ254" s="29"/>
      <c r="ER254" s="27"/>
      <c r="ES254" s="29"/>
      <c r="ET254" s="27"/>
      <c r="EU254" s="29"/>
      <c r="EV254" s="27"/>
      <c r="EW254" s="27"/>
      <c r="EX254" s="27"/>
      <c r="EY254" s="27"/>
      <c r="EZ254" s="27"/>
      <c r="FA254" s="29">
        <f>+DK253+DW253+EE253+EO253+EQ253+ES253+EU253+EW253+EY253</f>
        <v>4532342380.319999</v>
      </c>
      <c r="FB254" s="29">
        <f>+DL253+DX253+EF253+EP253+ER253+ET253+EV253+EX253+EZ253</f>
        <v>4521989933.31</v>
      </c>
      <c r="FC254" s="29"/>
      <c r="FD254" s="27"/>
      <c r="FE254" s="29"/>
      <c r="FF254" s="27"/>
      <c r="FG254" s="29">
        <f>+FA253-FC253-FE253</f>
        <v>3823553720.4500027</v>
      </c>
      <c r="FH254" s="29">
        <f>+FB253-FD253-FF253</f>
        <v>3841981748.9100003</v>
      </c>
      <c r="FI254" s="29"/>
      <c r="FJ254" s="28"/>
      <c r="FK254" s="29">
        <f>+FG253-FI253</f>
        <v>3468357101.010001</v>
      </c>
      <c r="FL254" s="28"/>
      <c r="FM254" s="27"/>
      <c r="FN254" s="28"/>
      <c r="FO254" s="29"/>
      <c r="FP254" s="28"/>
      <c r="FQ254" s="27"/>
      <c r="FR254" s="28"/>
      <c r="FS254" s="29"/>
      <c r="FT254" s="28"/>
      <c r="FU254" s="27"/>
      <c r="FV254" s="28"/>
      <c r="FW254" s="27"/>
      <c r="FX254" s="28"/>
      <c r="FY254" s="29"/>
      <c r="FZ254" s="28"/>
      <c r="GA254" s="27"/>
      <c r="GB254" s="28"/>
      <c r="GC254" s="33">
        <f>+FW253-FY253-GA253</f>
        <v>563092290.2100005</v>
      </c>
      <c r="GD254" s="28"/>
      <c r="GE254" s="29"/>
      <c r="GF254" s="28"/>
      <c r="GG254" s="27"/>
      <c r="GH254" s="23"/>
      <c r="GI254" s="23"/>
      <c r="GJ254" s="23"/>
    </row>
    <row r="255" spans="1:3" ht="12.75">
      <c r="A255" s="7">
        <v>39414</v>
      </c>
      <c r="B255" s="8" t="s">
        <v>490</v>
      </c>
      <c r="C255" s="9">
        <v>0.70369213</v>
      </c>
    </row>
  </sheetData>
  <mergeCells count="101">
    <mergeCell ref="A5:D5"/>
    <mergeCell ref="A1:D1"/>
    <mergeCell ref="A2:D2"/>
    <mergeCell ref="A3:D3"/>
    <mergeCell ref="A4:D4"/>
    <mergeCell ref="A6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L2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6" sqref="B26"/>
    </sheetView>
  </sheetViews>
  <sheetFormatPr defaultColWidth="9.140625" defaultRowHeight="12.75"/>
  <cols>
    <col min="1" max="1" width="7.00390625" style="0" bestFit="1" customWidth="1"/>
    <col min="2" max="2" width="28.421875" style="0" bestFit="1" customWidth="1"/>
    <col min="3" max="3" width="11.00390625" style="0" bestFit="1" customWidth="1"/>
    <col min="4" max="4" width="13.421875" style="0" bestFit="1" customWidth="1"/>
    <col min="5" max="5" width="11.00390625" style="0" bestFit="1" customWidth="1"/>
    <col min="6" max="6" width="13.421875" style="0" bestFit="1" customWidth="1"/>
    <col min="7" max="7" width="11.8515625" style="0" customWidth="1"/>
    <col min="8" max="8" width="13.421875" style="0" bestFit="1" customWidth="1"/>
    <col min="9" max="9" width="11.00390625" style="0" bestFit="1" customWidth="1"/>
    <col min="10" max="10" width="13.421875" style="0" bestFit="1" customWidth="1"/>
    <col min="11" max="11" width="11.00390625" style="0" bestFit="1" customWidth="1"/>
    <col min="12" max="12" width="13.421875" style="0" bestFit="1" customWidth="1"/>
    <col min="13" max="13" width="11.00390625" style="0" bestFit="1" customWidth="1"/>
    <col min="14" max="14" width="13.421875" style="0" bestFit="1" customWidth="1"/>
    <col min="15" max="15" width="11.00390625" style="0" bestFit="1" customWidth="1"/>
    <col min="16" max="16" width="13.421875" style="0" bestFit="1" customWidth="1"/>
    <col min="17" max="17" width="11.00390625" style="0" bestFit="1" customWidth="1"/>
    <col min="18" max="18" width="13.421875" style="0" bestFit="1" customWidth="1"/>
    <col min="19" max="19" width="11.00390625" style="0" bestFit="1" customWidth="1"/>
    <col min="20" max="20" width="13.421875" style="0" bestFit="1" customWidth="1"/>
    <col min="21" max="21" width="11.00390625" style="0" bestFit="1" customWidth="1"/>
    <col min="22" max="22" width="13.421875" style="0" bestFit="1" customWidth="1"/>
    <col min="23" max="23" width="11.00390625" style="0" bestFit="1" customWidth="1"/>
    <col min="24" max="24" width="13.421875" style="0" bestFit="1" customWidth="1"/>
    <col min="25" max="25" width="11.00390625" style="0" bestFit="1" customWidth="1"/>
    <col min="26" max="26" width="13.421875" style="0" bestFit="1" customWidth="1"/>
    <col min="27" max="27" width="11.00390625" style="0" bestFit="1" customWidth="1"/>
    <col min="28" max="28" width="13.421875" style="0" bestFit="1" customWidth="1"/>
    <col min="29" max="29" width="12.421875" style="0" customWidth="1"/>
    <col min="30" max="30" width="13.421875" style="0" bestFit="1" customWidth="1"/>
    <col min="31" max="31" width="11.00390625" style="0" bestFit="1" customWidth="1"/>
    <col min="32" max="32" width="13.421875" style="0" bestFit="1" customWidth="1"/>
    <col min="33" max="33" width="11.00390625" style="0" bestFit="1" customWidth="1"/>
    <col min="34" max="34" width="13.421875" style="0" bestFit="1" customWidth="1"/>
    <col min="35" max="35" width="12.00390625" style="0" customWidth="1"/>
    <col min="36" max="36" width="13.421875" style="0" bestFit="1" customWidth="1"/>
    <col min="37" max="37" width="11.00390625" style="0" bestFit="1" customWidth="1"/>
    <col min="38" max="38" width="13.421875" style="0" bestFit="1" customWidth="1"/>
    <col min="39" max="39" width="11.00390625" style="0" bestFit="1" customWidth="1"/>
    <col min="40" max="40" width="13.421875" style="0" bestFit="1" customWidth="1"/>
    <col min="41" max="41" width="11.00390625" style="0" bestFit="1" customWidth="1"/>
    <col min="42" max="42" width="13.421875" style="0" bestFit="1" customWidth="1"/>
    <col min="43" max="43" width="11.00390625" style="0" bestFit="1" customWidth="1"/>
    <col min="44" max="44" width="13.421875" style="0" bestFit="1" customWidth="1"/>
    <col min="45" max="45" width="11.00390625" style="0" bestFit="1" customWidth="1"/>
    <col min="46" max="46" width="13.421875" style="0" bestFit="1" customWidth="1"/>
    <col min="47" max="47" width="12.140625" style="0" customWidth="1"/>
    <col min="48" max="48" width="13.421875" style="0" bestFit="1" customWidth="1"/>
    <col min="49" max="49" width="11.00390625" style="0" bestFit="1" customWidth="1"/>
    <col min="50" max="50" width="13.421875" style="0" bestFit="1" customWidth="1"/>
    <col min="51" max="51" width="12.421875" style="0" customWidth="1"/>
    <col min="52" max="52" width="13.421875" style="0" bestFit="1" customWidth="1"/>
    <col min="53" max="53" width="14.00390625" style="0" customWidth="1"/>
    <col min="54" max="54" width="13.421875" style="0" bestFit="1" customWidth="1"/>
    <col min="55" max="55" width="11.00390625" style="0" bestFit="1" customWidth="1"/>
    <col min="56" max="56" width="13.421875" style="0" bestFit="1" customWidth="1"/>
    <col min="57" max="57" width="12.421875" style="0" customWidth="1"/>
    <col min="58" max="58" width="13.421875" style="0" bestFit="1" customWidth="1"/>
    <col min="59" max="59" width="12.421875" style="0" customWidth="1"/>
    <col min="60" max="60" width="13.421875" style="0" bestFit="1" customWidth="1"/>
    <col min="61" max="61" width="13.140625" style="0" customWidth="1"/>
    <col min="62" max="62" width="13.421875" style="0" bestFit="1" customWidth="1"/>
    <col min="63" max="63" width="11.00390625" style="0" bestFit="1" customWidth="1"/>
    <col min="64" max="64" width="13.421875" style="0" bestFit="1" customWidth="1"/>
    <col min="65" max="65" width="11.00390625" style="0" bestFit="1" customWidth="1"/>
    <col min="66" max="66" width="13.421875" style="0" bestFit="1" customWidth="1"/>
    <col min="67" max="67" width="12.57421875" style="0" customWidth="1"/>
    <col min="68" max="68" width="13.421875" style="0" bestFit="1" customWidth="1"/>
    <col min="69" max="69" width="11.00390625" style="0" bestFit="1" customWidth="1"/>
    <col min="70" max="70" width="13.421875" style="0" bestFit="1" customWidth="1"/>
    <col min="71" max="71" width="11.00390625" style="0" bestFit="1" customWidth="1"/>
    <col min="72" max="72" width="13.421875" style="0" bestFit="1" customWidth="1"/>
    <col min="73" max="73" width="11.00390625" style="0" bestFit="1" customWidth="1"/>
    <col min="74" max="74" width="13.421875" style="0" bestFit="1" customWidth="1"/>
    <col min="75" max="75" width="12.421875" style="0" customWidth="1"/>
    <col min="76" max="76" width="13.421875" style="0" bestFit="1" customWidth="1"/>
    <col min="77" max="77" width="12.57421875" style="0" customWidth="1"/>
    <col min="78" max="78" width="13.421875" style="0" bestFit="1" customWidth="1"/>
    <col min="79" max="79" width="12.140625" style="0" customWidth="1"/>
    <col min="80" max="80" width="13.421875" style="0" bestFit="1" customWidth="1"/>
    <col min="81" max="81" width="14.57421875" style="0" customWidth="1"/>
    <col min="82" max="82" width="13.421875" style="0" bestFit="1" customWidth="1"/>
    <col min="83" max="83" width="13.28125" style="0" customWidth="1"/>
    <col min="84" max="84" width="13.421875" style="0" bestFit="1" customWidth="1"/>
    <col min="85" max="85" width="11.00390625" style="0" bestFit="1" customWidth="1"/>
    <col min="86" max="86" width="13.421875" style="0" bestFit="1" customWidth="1"/>
    <col min="87" max="87" width="12.7109375" style="0" customWidth="1"/>
    <col min="88" max="88" width="13.421875" style="0" bestFit="1" customWidth="1"/>
    <col min="89" max="89" width="12.421875" style="0" customWidth="1"/>
    <col min="90" max="90" width="13.421875" style="0" bestFit="1" customWidth="1"/>
    <col min="91" max="91" width="12.421875" style="0" customWidth="1"/>
    <col min="92" max="92" width="13.421875" style="0" bestFit="1" customWidth="1"/>
    <col min="93" max="93" width="12.57421875" style="0" customWidth="1"/>
    <col min="94" max="94" width="13.421875" style="0" bestFit="1" customWidth="1"/>
    <col min="95" max="95" width="12.57421875" style="0" customWidth="1"/>
    <col min="96" max="96" width="13.421875" style="0" bestFit="1" customWidth="1"/>
    <col min="97" max="97" width="12.8515625" style="0" customWidth="1"/>
    <col min="98" max="98" width="13.421875" style="0" bestFit="1" customWidth="1"/>
    <col min="99" max="99" width="11.00390625" style="0" bestFit="1" customWidth="1"/>
    <col min="100" max="100" width="13.421875" style="0" bestFit="1" customWidth="1"/>
    <col min="101" max="101" width="13.421875" style="0" customWidth="1"/>
    <col min="102" max="102" width="13.421875" style="0" bestFit="1" customWidth="1"/>
    <col min="103" max="103" width="12.7109375" style="0" customWidth="1"/>
    <col min="104" max="104" width="13.421875" style="0" bestFit="1" customWidth="1"/>
    <col min="105" max="105" width="12.57421875" style="0" customWidth="1"/>
    <col min="106" max="106" width="13.421875" style="0" bestFit="1" customWidth="1"/>
    <col min="107" max="107" width="13.00390625" style="0" customWidth="1"/>
    <col min="108" max="108" width="13.421875" style="0" bestFit="1" customWidth="1"/>
    <col min="109" max="109" width="11.00390625" style="0" bestFit="1" customWidth="1"/>
    <col min="110" max="110" width="13.421875" style="0" bestFit="1" customWidth="1"/>
    <col min="111" max="111" width="13.140625" style="0" customWidth="1"/>
    <col min="112" max="112" width="13.421875" style="0" bestFit="1" customWidth="1"/>
    <col min="113" max="113" width="11.00390625" style="0" bestFit="1" customWidth="1"/>
    <col min="114" max="114" width="13.421875" style="0" bestFit="1" customWidth="1"/>
    <col min="115" max="115" width="11.00390625" style="0" bestFit="1" customWidth="1"/>
    <col min="116" max="116" width="13.421875" style="0" bestFit="1" customWidth="1"/>
    <col min="117" max="117" width="12.8515625" style="0" customWidth="1"/>
    <col min="118" max="118" width="13.421875" style="0" bestFit="1" customWidth="1"/>
    <col min="119" max="119" width="12.421875" style="0" customWidth="1"/>
    <col min="120" max="120" width="13.421875" style="0" bestFit="1" customWidth="1"/>
    <col min="121" max="121" width="12.421875" style="0" customWidth="1"/>
    <col min="122" max="122" width="13.421875" style="0" bestFit="1" customWidth="1"/>
    <col min="123" max="123" width="11.00390625" style="0" bestFit="1" customWidth="1"/>
    <col min="124" max="124" width="13.421875" style="0" bestFit="1" customWidth="1"/>
    <col min="125" max="125" width="11.00390625" style="0" bestFit="1" customWidth="1"/>
    <col min="126" max="126" width="13.421875" style="0" bestFit="1" customWidth="1"/>
    <col min="127" max="127" width="11.00390625" style="0" bestFit="1" customWidth="1"/>
    <col min="128" max="128" width="13.421875" style="0" bestFit="1" customWidth="1"/>
    <col min="129" max="129" width="11.00390625" style="0" bestFit="1" customWidth="1"/>
    <col min="130" max="130" width="13.421875" style="0" bestFit="1" customWidth="1"/>
    <col min="131" max="131" width="11.00390625" style="0" bestFit="1" customWidth="1"/>
    <col min="132" max="132" width="13.421875" style="0" bestFit="1" customWidth="1"/>
    <col min="133" max="133" width="13.00390625" style="0" customWidth="1"/>
    <col min="134" max="134" width="13.421875" style="0" bestFit="1" customWidth="1"/>
    <col min="135" max="135" width="13.140625" style="0" customWidth="1"/>
    <col min="136" max="136" width="13.421875" style="0" bestFit="1" customWidth="1"/>
    <col min="137" max="137" width="11.00390625" style="0" bestFit="1" customWidth="1"/>
    <col min="138" max="138" width="13.421875" style="0" bestFit="1" customWidth="1"/>
    <col min="139" max="139" width="12.421875" style="0" customWidth="1"/>
    <col min="140" max="140" width="13.421875" style="0" bestFit="1" customWidth="1"/>
    <col min="141" max="141" width="12.57421875" style="0" customWidth="1"/>
    <col min="142" max="142" width="13.421875" style="0" bestFit="1" customWidth="1"/>
    <col min="143" max="143" width="12.57421875" style="0" customWidth="1"/>
    <col min="144" max="144" width="13.421875" style="0" bestFit="1" customWidth="1"/>
    <col min="145" max="145" width="11.00390625" style="0" bestFit="1" customWidth="1"/>
    <col min="146" max="146" width="13.421875" style="0" bestFit="1" customWidth="1"/>
    <col min="147" max="147" width="11.00390625" style="0" bestFit="1" customWidth="1"/>
    <col min="148" max="148" width="13.421875" style="0" bestFit="1" customWidth="1"/>
    <col min="149" max="149" width="11.00390625" style="0" bestFit="1" customWidth="1"/>
    <col min="150" max="150" width="13.421875" style="0" bestFit="1" customWidth="1"/>
    <col min="151" max="151" width="11.00390625" style="0" bestFit="1" customWidth="1"/>
    <col min="152" max="152" width="13.421875" style="0" bestFit="1" customWidth="1"/>
    <col min="153" max="153" width="11.00390625" style="0" bestFit="1" customWidth="1"/>
    <col min="154" max="154" width="13.421875" style="0" bestFit="1" customWidth="1"/>
    <col min="155" max="155" width="12.57421875" style="0" customWidth="1"/>
    <col min="156" max="156" width="13.421875" style="0" bestFit="1" customWidth="1"/>
    <col min="157" max="157" width="11.140625" style="0" customWidth="1"/>
    <col min="158" max="158" width="13.421875" style="0" bestFit="1" customWidth="1"/>
    <col min="159" max="159" width="11.00390625" style="0" bestFit="1" customWidth="1"/>
    <col min="160" max="160" width="13.421875" style="0" bestFit="1" customWidth="1"/>
    <col min="161" max="161" width="13.421875" style="0" customWidth="1"/>
    <col min="162" max="162" width="13.421875" style="0" bestFit="1" customWidth="1"/>
    <col min="163" max="163" width="11.00390625" style="0" bestFit="1" customWidth="1"/>
    <col min="164" max="164" width="13.421875" style="0" bestFit="1" customWidth="1"/>
    <col min="165" max="165" width="11.00390625" style="0" bestFit="1" customWidth="1"/>
    <col min="166" max="166" width="13.421875" style="0" bestFit="1" customWidth="1"/>
    <col min="167" max="167" width="11.00390625" style="0" bestFit="1" customWidth="1"/>
    <col min="168" max="168" width="13.421875" style="0" bestFit="1" customWidth="1"/>
  </cols>
  <sheetData>
    <row r="1" spans="1:4" ht="12.75">
      <c r="A1" s="58" t="s">
        <v>639</v>
      </c>
      <c r="B1" s="58"/>
      <c r="C1" s="58"/>
      <c r="D1" s="58"/>
    </row>
    <row r="2" spans="1:4" ht="12.75">
      <c r="A2" s="58" t="s">
        <v>640</v>
      </c>
      <c r="B2" s="58"/>
      <c r="C2" s="58"/>
      <c r="D2" s="58"/>
    </row>
    <row r="3" spans="1:4" ht="12.75">
      <c r="A3" s="58" t="s">
        <v>641</v>
      </c>
      <c r="B3" s="58"/>
      <c r="C3" s="58"/>
      <c r="D3" s="58"/>
    </row>
    <row r="4" spans="1:4" ht="12.75">
      <c r="A4" s="58" t="s">
        <v>642</v>
      </c>
      <c r="B4" s="58"/>
      <c r="C4" s="58"/>
      <c r="D4" s="58"/>
    </row>
    <row r="5" spans="1:4" ht="12.75">
      <c r="A5" s="57" t="s">
        <v>644</v>
      </c>
      <c r="B5" s="57"/>
      <c r="C5" s="57"/>
      <c r="D5" s="57"/>
    </row>
    <row r="7" spans="1:168" ht="12.75">
      <c r="A7" s="61" t="s">
        <v>0</v>
      </c>
      <c r="B7" s="62"/>
      <c r="C7" s="49" t="s">
        <v>557</v>
      </c>
      <c r="D7" s="50"/>
      <c r="E7" s="49" t="s">
        <v>558</v>
      </c>
      <c r="F7" s="50"/>
      <c r="G7" s="49" t="s">
        <v>559</v>
      </c>
      <c r="H7" s="50"/>
      <c r="I7" s="49" t="s">
        <v>560</v>
      </c>
      <c r="J7" s="50"/>
      <c r="K7" s="49" t="s">
        <v>561</v>
      </c>
      <c r="L7" s="50"/>
      <c r="M7" s="49" t="s">
        <v>562</v>
      </c>
      <c r="N7" s="50"/>
      <c r="O7" s="49" t="s">
        <v>563</v>
      </c>
      <c r="P7" s="50"/>
      <c r="Q7" s="49" t="s">
        <v>564</v>
      </c>
      <c r="R7" s="50"/>
      <c r="S7" s="49" t="s">
        <v>565</v>
      </c>
      <c r="T7" s="50"/>
      <c r="U7" s="49" t="s">
        <v>566</v>
      </c>
      <c r="V7" s="50"/>
      <c r="W7" s="49" t="s">
        <v>567</v>
      </c>
      <c r="X7" s="50"/>
      <c r="Y7" s="49" t="s">
        <v>568</v>
      </c>
      <c r="Z7" s="50"/>
      <c r="AA7" s="49" t="s">
        <v>646</v>
      </c>
      <c r="AB7" s="50"/>
      <c r="AC7" s="49" t="s">
        <v>569</v>
      </c>
      <c r="AD7" s="50"/>
      <c r="AE7" s="49" t="s">
        <v>570</v>
      </c>
      <c r="AF7" s="50"/>
      <c r="AG7" s="49" t="s">
        <v>571</v>
      </c>
      <c r="AH7" s="50"/>
      <c r="AI7" s="49" t="s">
        <v>572</v>
      </c>
      <c r="AJ7" s="50"/>
      <c r="AK7" s="49" t="s">
        <v>573</v>
      </c>
      <c r="AL7" s="50"/>
      <c r="AM7" s="49" t="s">
        <v>574</v>
      </c>
      <c r="AN7" s="50"/>
      <c r="AO7" s="49" t="s">
        <v>575</v>
      </c>
      <c r="AP7" s="50"/>
      <c r="AQ7" s="49" t="s">
        <v>576</v>
      </c>
      <c r="AR7" s="50"/>
      <c r="AS7" s="49" t="s">
        <v>577</v>
      </c>
      <c r="AT7" s="50"/>
      <c r="AU7" s="49" t="s">
        <v>578</v>
      </c>
      <c r="AV7" s="50"/>
      <c r="AW7" s="49" t="s">
        <v>579</v>
      </c>
      <c r="AX7" s="50"/>
      <c r="AY7" s="49" t="s">
        <v>580</v>
      </c>
      <c r="AZ7" s="50"/>
      <c r="BA7" s="49" t="s">
        <v>581</v>
      </c>
      <c r="BB7" s="50"/>
      <c r="BC7" s="49" t="s">
        <v>582</v>
      </c>
      <c r="BD7" s="50"/>
      <c r="BE7" s="49" t="s">
        <v>583</v>
      </c>
      <c r="BF7" s="50"/>
      <c r="BG7" s="49" t="s">
        <v>584</v>
      </c>
      <c r="BH7" s="50"/>
      <c r="BI7" s="49" t="s">
        <v>585</v>
      </c>
      <c r="BJ7" s="50"/>
      <c r="BK7" s="49" t="s">
        <v>586</v>
      </c>
      <c r="BL7" s="50"/>
      <c r="BM7" s="49" t="s">
        <v>587</v>
      </c>
      <c r="BN7" s="50"/>
      <c r="BO7" s="49" t="s">
        <v>588</v>
      </c>
      <c r="BP7" s="50"/>
      <c r="BQ7" s="49" t="s">
        <v>589</v>
      </c>
      <c r="BR7" s="50"/>
      <c r="BS7" s="49" t="s">
        <v>590</v>
      </c>
      <c r="BT7" s="50"/>
      <c r="BU7" s="49" t="s">
        <v>591</v>
      </c>
      <c r="BV7" s="50"/>
      <c r="BW7" s="49" t="s">
        <v>592</v>
      </c>
      <c r="BX7" s="50"/>
      <c r="BY7" s="49" t="s">
        <v>593</v>
      </c>
      <c r="BZ7" s="50"/>
      <c r="CA7" s="49" t="s">
        <v>594</v>
      </c>
      <c r="CB7" s="50"/>
      <c r="CC7" s="49" t="s">
        <v>595</v>
      </c>
      <c r="CD7" s="50"/>
      <c r="CE7" s="49" t="s">
        <v>596</v>
      </c>
      <c r="CF7" s="50"/>
      <c r="CG7" s="49" t="s">
        <v>597</v>
      </c>
      <c r="CH7" s="50"/>
      <c r="CI7" s="49" t="s">
        <v>598</v>
      </c>
      <c r="CJ7" s="50"/>
      <c r="CK7" s="49" t="s">
        <v>599</v>
      </c>
      <c r="CL7" s="50"/>
      <c r="CM7" s="49" t="s">
        <v>600</v>
      </c>
      <c r="CN7" s="50"/>
      <c r="CO7" s="49" t="s">
        <v>601</v>
      </c>
      <c r="CP7" s="50"/>
      <c r="CQ7" s="49" t="s">
        <v>602</v>
      </c>
      <c r="CR7" s="50"/>
      <c r="CS7" s="49" t="s">
        <v>603</v>
      </c>
      <c r="CT7" s="50"/>
      <c r="CU7" s="49" t="s">
        <v>604</v>
      </c>
      <c r="CV7" s="50"/>
      <c r="CW7" s="49" t="s">
        <v>605</v>
      </c>
      <c r="CX7" s="50"/>
      <c r="CY7" s="49" t="s">
        <v>606</v>
      </c>
      <c r="CZ7" s="50"/>
      <c r="DA7" s="49" t="s">
        <v>607</v>
      </c>
      <c r="DB7" s="50"/>
      <c r="DC7" s="49" t="s">
        <v>608</v>
      </c>
      <c r="DD7" s="50"/>
      <c r="DE7" s="49" t="s">
        <v>609</v>
      </c>
      <c r="DF7" s="50"/>
      <c r="DG7" s="49" t="s">
        <v>610</v>
      </c>
      <c r="DH7" s="50"/>
      <c r="DI7" s="49" t="s">
        <v>611</v>
      </c>
      <c r="DJ7" s="50"/>
      <c r="DK7" s="49" t="s">
        <v>612</v>
      </c>
      <c r="DL7" s="50"/>
      <c r="DM7" s="49" t="s">
        <v>613</v>
      </c>
      <c r="DN7" s="50"/>
      <c r="DO7" s="49" t="s">
        <v>614</v>
      </c>
      <c r="DP7" s="50"/>
      <c r="DQ7" s="49" t="s">
        <v>615</v>
      </c>
      <c r="DR7" s="50"/>
      <c r="DS7" s="49" t="s">
        <v>616</v>
      </c>
      <c r="DT7" s="50"/>
      <c r="DU7" s="49" t="s">
        <v>617</v>
      </c>
      <c r="DV7" s="50"/>
      <c r="DW7" s="49" t="s">
        <v>618</v>
      </c>
      <c r="DX7" s="50"/>
      <c r="DY7" s="49" t="s">
        <v>619</v>
      </c>
      <c r="DZ7" s="50"/>
      <c r="EA7" s="49" t="s">
        <v>620</v>
      </c>
      <c r="EB7" s="50"/>
      <c r="EC7" s="49" t="s">
        <v>621</v>
      </c>
      <c r="ED7" s="50"/>
      <c r="EE7" s="49" t="s">
        <v>622</v>
      </c>
      <c r="EF7" s="50"/>
      <c r="EG7" s="49" t="s">
        <v>623</v>
      </c>
      <c r="EH7" s="50"/>
      <c r="EI7" s="49" t="s">
        <v>624</v>
      </c>
      <c r="EJ7" s="50"/>
      <c r="EK7" s="49" t="s">
        <v>625</v>
      </c>
      <c r="EL7" s="50"/>
      <c r="EM7" s="49" t="s">
        <v>626</v>
      </c>
      <c r="EN7" s="50"/>
      <c r="EO7" s="49" t="s">
        <v>627</v>
      </c>
      <c r="EP7" s="50"/>
      <c r="EQ7" s="49" t="s">
        <v>628</v>
      </c>
      <c r="ER7" s="50"/>
      <c r="ES7" s="49" t="s">
        <v>629</v>
      </c>
      <c r="ET7" s="50"/>
      <c r="EU7" s="49" t="s">
        <v>630</v>
      </c>
      <c r="EV7" s="50"/>
      <c r="EW7" s="49" t="s">
        <v>631</v>
      </c>
      <c r="EX7" s="50"/>
      <c r="EY7" s="49" t="s">
        <v>632</v>
      </c>
      <c r="EZ7" s="50"/>
      <c r="FA7" s="49" t="s">
        <v>633</v>
      </c>
      <c r="FB7" s="50"/>
      <c r="FC7" s="49" t="s">
        <v>634</v>
      </c>
      <c r="FD7" s="50"/>
      <c r="FE7" s="49" t="s">
        <v>635</v>
      </c>
      <c r="FF7" s="50"/>
      <c r="FG7" s="49" t="s">
        <v>636</v>
      </c>
      <c r="FH7" s="50"/>
      <c r="FI7" s="49" t="s">
        <v>637</v>
      </c>
      <c r="FJ7" s="50"/>
      <c r="FK7" s="59"/>
      <c r="FL7" s="60"/>
    </row>
    <row r="8" spans="1:168" ht="12.75">
      <c r="A8" s="63"/>
      <c r="B8" s="56"/>
      <c r="C8" s="2" t="s">
        <v>0</v>
      </c>
      <c r="D8" s="2" t="s">
        <v>1</v>
      </c>
      <c r="E8" s="2" t="s">
        <v>0</v>
      </c>
      <c r="F8" s="2" t="s">
        <v>1</v>
      </c>
      <c r="G8" s="2" t="s">
        <v>0</v>
      </c>
      <c r="H8" s="2" t="s">
        <v>1</v>
      </c>
      <c r="I8" s="2" t="s">
        <v>0</v>
      </c>
      <c r="J8" s="2" t="s">
        <v>1</v>
      </c>
      <c r="K8" s="2" t="s">
        <v>0</v>
      </c>
      <c r="L8" s="2" t="s">
        <v>1</v>
      </c>
      <c r="M8" s="2" t="s">
        <v>0</v>
      </c>
      <c r="N8" s="2" t="s">
        <v>1</v>
      </c>
      <c r="O8" s="2" t="s">
        <v>0</v>
      </c>
      <c r="P8" s="2" t="s">
        <v>1</v>
      </c>
      <c r="Q8" s="2" t="s">
        <v>0</v>
      </c>
      <c r="R8" s="2" t="s">
        <v>1</v>
      </c>
      <c r="S8" s="2" t="s">
        <v>0</v>
      </c>
      <c r="T8" s="2" t="s">
        <v>1</v>
      </c>
      <c r="U8" s="2" t="s">
        <v>0</v>
      </c>
      <c r="V8" s="2" t="s">
        <v>1</v>
      </c>
      <c r="W8" s="2" t="s">
        <v>0</v>
      </c>
      <c r="X8" s="2" t="s">
        <v>1</v>
      </c>
      <c r="Y8" s="2" t="s">
        <v>0</v>
      </c>
      <c r="Z8" s="2" t="s">
        <v>1</v>
      </c>
      <c r="AA8" s="2" t="s">
        <v>0</v>
      </c>
      <c r="AB8" s="2" t="s">
        <v>1</v>
      </c>
      <c r="AC8" s="2" t="s">
        <v>0</v>
      </c>
      <c r="AD8" s="2" t="s">
        <v>1</v>
      </c>
      <c r="AE8" s="2" t="s">
        <v>0</v>
      </c>
      <c r="AF8" s="2" t="s">
        <v>1</v>
      </c>
      <c r="AG8" s="2" t="s">
        <v>0</v>
      </c>
      <c r="AH8" s="2" t="s">
        <v>1</v>
      </c>
      <c r="AI8" s="2" t="s">
        <v>0</v>
      </c>
      <c r="AJ8" s="2" t="s">
        <v>1</v>
      </c>
      <c r="AK8" s="2" t="s">
        <v>0</v>
      </c>
      <c r="AL8" s="2" t="s">
        <v>1</v>
      </c>
      <c r="AM8" s="2" t="s">
        <v>0</v>
      </c>
      <c r="AN8" s="2" t="s">
        <v>1</v>
      </c>
      <c r="AO8" s="2" t="s">
        <v>0</v>
      </c>
      <c r="AP8" s="2" t="s">
        <v>1</v>
      </c>
      <c r="AQ8" s="2" t="s">
        <v>0</v>
      </c>
      <c r="AR8" s="2" t="s">
        <v>1</v>
      </c>
      <c r="AS8" s="2" t="s">
        <v>0</v>
      </c>
      <c r="AT8" s="2" t="s">
        <v>1</v>
      </c>
      <c r="AU8" s="2" t="s">
        <v>0</v>
      </c>
      <c r="AV8" s="2" t="s">
        <v>1</v>
      </c>
      <c r="AW8" s="2" t="s">
        <v>0</v>
      </c>
      <c r="AX8" s="2" t="s">
        <v>1</v>
      </c>
      <c r="AY8" s="2" t="s">
        <v>0</v>
      </c>
      <c r="AZ8" s="2" t="s">
        <v>1</v>
      </c>
      <c r="BA8" s="2" t="s">
        <v>0</v>
      </c>
      <c r="BB8" s="2" t="s">
        <v>1</v>
      </c>
      <c r="BC8" s="2" t="s">
        <v>0</v>
      </c>
      <c r="BD8" s="2" t="s">
        <v>1</v>
      </c>
      <c r="BE8" s="2" t="s">
        <v>0</v>
      </c>
      <c r="BF8" s="2" t="s">
        <v>1</v>
      </c>
      <c r="BG8" s="2" t="s">
        <v>0</v>
      </c>
      <c r="BH8" s="2" t="s">
        <v>1</v>
      </c>
      <c r="BI8" s="2" t="s">
        <v>0</v>
      </c>
      <c r="BJ8" s="2" t="s">
        <v>1</v>
      </c>
      <c r="BK8" s="2" t="s">
        <v>0</v>
      </c>
      <c r="BL8" s="2" t="s">
        <v>1</v>
      </c>
      <c r="BM8" s="2" t="s">
        <v>0</v>
      </c>
      <c r="BN8" s="2" t="s">
        <v>1</v>
      </c>
      <c r="BO8" s="2" t="s">
        <v>0</v>
      </c>
      <c r="BP8" s="2" t="s">
        <v>1</v>
      </c>
      <c r="BQ8" s="2" t="s">
        <v>0</v>
      </c>
      <c r="BR8" s="2" t="s">
        <v>1</v>
      </c>
      <c r="BS8" s="2" t="s">
        <v>0</v>
      </c>
      <c r="BT8" s="2" t="s">
        <v>1</v>
      </c>
      <c r="BU8" s="2" t="s">
        <v>0</v>
      </c>
      <c r="BV8" s="2" t="s">
        <v>1</v>
      </c>
      <c r="BW8" s="2" t="s">
        <v>0</v>
      </c>
      <c r="BX8" s="2" t="s">
        <v>1</v>
      </c>
      <c r="BY8" s="2" t="s">
        <v>0</v>
      </c>
      <c r="BZ8" s="2" t="s">
        <v>1</v>
      </c>
      <c r="CA8" s="2" t="s">
        <v>0</v>
      </c>
      <c r="CB8" s="2" t="s">
        <v>1</v>
      </c>
      <c r="CC8" s="2" t="s">
        <v>0</v>
      </c>
      <c r="CD8" s="2" t="s">
        <v>1</v>
      </c>
      <c r="CE8" s="2" t="s">
        <v>0</v>
      </c>
      <c r="CF8" s="2" t="s">
        <v>1</v>
      </c>
      <c r="CG8" s="2" t="s">
        <v>0</v>
      </c>
      <c r="CH8" s="2" t="s">
        <v>1</v>
      </c>
      <c r="CI8" s="2" t="s">
        <v>0</v>
      </c>
      <c r="CJ8" s="2" t="s">
        <v>1</v>
      </c>
      <c r="CK8" s="2" t="s">
        <v>0</v>
      </c>
      <c r="CL8" s="2" t="s">
        <v>1</v>
      </c>
      <c r="CM8" s="2" t="s">
        <v>0</v>
      </c>
      <c r="CN8" s="2" t="s">
        <v>1</v>
      </c>
      <c r="CO8" s="2" t="s">
        <v>0</v>
      </c>
      <c r="CP8" s="2" t="s">
        <v>1</v>
      </c>
      <c r="CQ8" s="2" t="s">
        <v>0</v>
      </c>
      <c r="CR8" s="2" t="s">
        <v>1</v>
      </c>
      <c r="CS8" s="2" t="s">
        <v>0</v>
      </c>
      <c r="CT8" s="2" t="s">
        <v>1</v>
      </c>
      <c r="CU8" s="2" t="s">
        <v>0</v>
      </c>
      <c r="CV8" s="2" t="s">
        <v>1</v>
      </c>
      <c r="CW8" s="2" t="s">
        <v>0</v>
      </c>
      <c r="CX8" s="2" t="s">
        <v>1</v>
      </c>
      <c r="CY8" s="2" t="s">
        <v>0</v>
      </c>
      <c r="CZ8" s="2" t="s">
        <v>1</v>
      </c>
      <c r="DA8" s="2" t="s">
        <v>0</v>
      </c>
      <c r="DB8" s="2" t="s">
        <v>1</v>
      </c>
      <c r="DC8" s="2" t="s">
        <v>0</v>
      </c>
      <c r="DD8" s="2" t="s">
        <v>1</v>
      </c>
      <c r="DE8" s="2" t="s">
        <v>0</v>
      </c>
      <c r="DF8" s="2" t="s">
        <v>1</v>
      </c>
      <c r="DG8" s="2" t="s">
        <v>0</v>
      </c>
      <c r="DH8" s="2" t="s">
        <v>1</v>
      </c>
      <c r="DI8" s="2" t="s">
        <v>0</v>
      </c>
      <c r="DJ8" s="2" t="s">
        <v>1</v>
      </c>
      <c r="DK8" s="2" t="s">
        <v>0</v>
      </c>
      <c r="DL8" s="2" t="s">
        <v>1</v>
      </c>
      <c r="DM8" s="2" t="s">
        <v>0</v>
      </c>
      <c r="DN8" s="2" t="s">
        <v>1</v>
      </c>
      <c r="DO8" s="2" t="s">
        <v>0</v>
      </c>
      <c r="DP8" s="2" t="s">
        <v>1</v>
      </c>
      <c r="DQ8" s="2" t="s">
        <v>0</v>
      </c>
      <c r="DR8" s="2" t="s">
        <v>1</v>
      </c>
      <c r="DS8" s="2" t="s">
        <v>0</v>
      </c>
      <c r="DT8" s="2" t="s">
        <v>1</v>
      </c>
      <c r="DU8" s="2" t="s">
        <v>0</v>
      </c>
      <c r="DV8" s="2" t="s">
        <v>1</v>
      </c>
      <c r="DW8" s="2" t="s">
        <v>0</v>
      </c>
      <c r="DX8" s="2" t="s">
        <v>1</v>
      </c>
      <c r="DY8" s="2" t="s">
        <v>0</v>
      </c>
      <c r="DZ8" s="2" t="s">
        <v>1</v>
      </c>
      <c r="EA8" s="2" t="s">
        <v>0</v>
      </c>
      <c r="EB8" s="2" t="s">
        <v>1</v>
      </c>
      <c r="EC8" s="2" t="s">
        <v>0</v>
      </c>
      <c r="ED8" s="2" t="s">
        <v>1</v>
      </c>
      <c r="EE8" s="2" t="s">
        <v>0</v>
      </c>
      <c r="EF8" s="2" t="s">
        <v>1</v>
      </c>
      <c r="EG8" s="2" t="s">
        <v>0</v>
      </c>
      <c r="EH8" s="2" t="s">
        <v>1</v>
      </c>
      <c r="EI8" s="2" t="s">
        <v>0</v>
      </c>
      <c r="EJ8" s="2" t="s">
        <v>1</v>
      </c>
      <c r="EK8" s="2" t="s">
        <v>0</v>
      </c>
      <c r="EL8" s="2" t="s">
        <v>1</v>
      </c>
      <c r="EM8" s="2" t="s">
        <v>0</v>
      </c>
      <c r="EN8" s="2" t="s">
        <v>1</v>
      </c>
      <c r="EO8" s="2" t="s">
        <v>0</v>
      </c>
      <c r="EP8" s="2" t="s">
        <v>1</v>
      </c>
      <c r="EQ8" s="2" t="s">
        <v>0</v>
      </c>
      <c r="ER8" s="2" t="s">
        <v>1</v>
      </c>
      <c r="ES8" s="2" t="s">
        <v>0</v>
      </c>
      <c r="ET8" s="2" t="s">
        <v>1</v>
      </c>
      <c r="EU8" s="2" t="s">
        <v>0</v>
      </c>
      <c r="EV8" s="2" t="s">
        <v>1</v>
      </c>
      <c r="EW8" s="2" t="s">
        <v>0</v>
      </c>
      <c r="EX8" s="2" t="s">
        <v>1</v>
      </c>
      <c r="EY8" s="2" t="s">
        <v>0</v>
      </c>
      <c r="EZ8" s="2" t="s">
        <v>1</v>
      </c>
      <c r="FA8" s="2" t="s">
        <v>0</v>
      </c>
      <c r="FB8" s="2" t="s">
        <v>1</v>
      </c>
      <c r="FC8" s="2" t="s">
        <v>0</v>
      </c>
      <c r="FD8" s="2" t="s">
        <v>1</v>
      </c>
      <c r="FE8" s="2" t="s">
        <v>0</v>
      </c>
      <c r="FF8" s="2" t="s">
        <v>1</v>
      </c>
      <c r="FG8" s="2" t="s">
        <v>0</v>
      </c>
      <c r="FH8" s="2" t="s">
        <v>1</v>
      </c>
      <c r="FI8" s="2" t="s">
        <v>0</v>
      </c>
      <c r="FJ8" s="2" t="s">
        <v>1</v>
      </c>
      <c r="FK8" s="2"/>
      <c r="FL8" s="1"/>
    </row>
    <row r="9" spans="1:168" ht="12.75">
      <c r="A9" s="6" t="s">
        <v>491</v>
      </c>
      <c r="B9" s="2" t="s">
        <v>492</v>
      </c>
      <c r="C9" s="10">
        <v>540691.19</v>
      </c>
      <c r="D9" s="11"/>
      <c r="E9" s="12">
        <v>0</v>
      </c>
      <c r="F9" s="12">
        <v>0</v>
      </c>
      <c r="G9" s="10">
        <v>3053272.59</v>
      </c>
      <c r="H9" s="10">
        <v>3214128.49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4800</v>
      </c>
      <c r="AB9" s="12">
        <v>7200</v>
      </c>
      <c r="AC9" s="37">
        <v>3058072.59</v>
      </c>
      <c r="AD9" s="37">
        <v>3221328.49</v>
      </c>
      <c r="AE9" s="10">
        <v>380730.61</v>
      </c>
      <c r="AF9" s="10">
        <v>329880.15</v>
      </c>
      <c r="AG9" s="12">
        <v>0</v>
      </c>
      <c r="AH9" s="12">
        <v>0</v>
      </c>
      <c r="AI9" s="10">
        <v>24477.71</v>
      </c>
      <c r="AJ9" s="12">
        <v>847700</v>
      </c>
      <c r="AK9" s="12">
        <v>44500</v>
      </c>
      <c r="AL9" s="12">
        <v>44500</v>
      </c>
      <c r="AM9" s="12">
        <v>0</v>
      </c>
      <c r="AN9" s="12">
        <v>0</v>
      </c>
      <c r="AO9" s="12">
        <v>254000</v>
      </c>
      <c r="AP9" s="12">
        <v>0</v>
      </c>
      <c r="AQ9" s="12">
        <v>0</v>
      </c>
      <c r="AR9" s="12">
        <v>0</v>
      </c>
      <c r="AS9" s="12">
        <v>1163676</v>
      </c>
      <c r="AT9" s="12">
        <v>1005982</v>
      </c>
      <c r="AU9" s="12">
        <v>50000</v>
      </c>
      <c r="AV9" s="12">
        <v>50000</v>
      </c>
      <c r="AW9" s="12">
        <v>0</v>
      </c>
      <c r="AX9" s="12">
        <v>0</v>
      </c>
      <c r="AY9" s="12">
        <v>561918</v>
      </c>
      <c r="AZ9" s="12">
        <v>543618</v>
      </c>
      <c r="BA9" s="10">
        <v>1054682.42</v>
      </c>
      <c r="BB9" s="10">
        <v>1111094.26</v>
      </c>
      <c r="BC9" s="12">
        <v>0</v>
      </c>
      <c r="BD9" s="12">
        <v>0</v>
      </c>
      <c r="BE9" s="10">
        <v>102634.34</v>
      </c>
      <c r="BF9" s="12">
        <v>58338</v>
      </c>
      <c r="BG9" s="10">
        <v>3636619.08</v>
      </c>
      <c r="BH9" s="10">
        <v>3991112.41</v>
      </c>
      <c r="BI9" s="10">
        <v>4307233.94</v>
      </c>
      <c r="BJ9" s="10">
        <v>5004459.36</v>
      </c>
      <c r="BK9" s="10">
        <v>85.11</v>
      </c>
      <c r="BL9" s="10">
        <v>564232.67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0">
        <v>85.11</v>
      </c>
      <c r="BX9" s="10">
        <v>564232.67</v>
      </c>
      <c r="BY9" s="10">
        <v>11002010.72</v>
      </c>
      <c r="BZ9" s="10">
        <v>12781132.93</v>
      </c>
      <c r="CA9" s="10">
        <v>77271.68</v>
      </c>
      <c r="CB9" s="10">
        <v>83298.76</v>
      </c>
      <c r="CC9" s="10">
        <v>1383136.12</v>
      </c>
      <c r="CD9" s="10">
        <v>1468831.77</v>
      </c>
      <c r="CE9" s="10">
        <v>456738.37</v>
      </c>
      <c r="CF9" s="10">
        <v>437072.74</v>
      </c>
      <c r="CG9" s="10">
        <v>679886.49</v>
      </c>
      <c r="CH9" s="10">
        <v>647639.01</v>
      </c>
      <c r="CI9" s="10">
        <v>1154986.24</v>
      </c>
      <c r="CJ9" s="10">
        <v>1338215.84</v>
      </c>
      <c r="CK9" s="10">
        <v>1041691.64</v>
      </c>
      <c r="CL9" s="10">
        <v>2684268.84</v>
      </c>
      <c r="CM9" s="10">
        <v>4793710.54</v>
      </c>
      <c r="CN9" s="10">
        <v>6659326.96</v>
      </c>
      <c r="CO9" s="10">
        <v>320521.87</v>
      </c>
      <c r="CP9" s="10">
        <v>354441.62</v>
      </c>
      <c r="CQ9" s="10">
        <v>375476.15</v>
      </c>
      <c r="CR9" s="10">
        <v>317196.71</v>
      </c>
      <c r="CS9" s="10">
        <v>206417.53</v>
      </c>
      <c r="CT9" s="10">
        <v>222253.42</v>
      </c>
      <c r="CU9" s="10">
        <v>6518.43</v>
      </c>
      <c r="CV9" s="12">
        <v>2150</v>
      </c>
      <c r="CW9" s="10">
        <v>3003.64</v>
      </c>
      <c r="CX9" s="12">
        <v>0</v>
      </c>
      <c r="CY9" s="10">
        <v>911937.62</v>
      </c>
      <c r="CZ9" s="10">
        <v>896041.75</v>
      </c>
      <c r="DA9" s="10">
        <v>1135255.67</v>
      </c>
      <c r="DB9" s="10">
        <v>1669650.13</v>
      </c>
      <c r="DC9" s="10">
        <v>2902937.84</v>
      </c>
      <c r="DD9" s="10">
        <v>3508265.83</v>
      </c>
      <c r="DE9" s="12">
        <v>0</v>
      </c>
      <c r="DF9" s="12">
        <v>0</v>
      </c>
      <c r="DG9" s="10">
        <v>4038193.51</v>
      </c>
      <c r="DH9" s="10">
        <v>5177915.96</v>
      </c>
      <c r="DI9" s="12">
        <v>0</v>
      </c>
      <c r="DJ9" s="12">
        <v>0</v>
      </c>
      <c r="DK9" s="10">
        <v>2758.06</v>
      </c>
      <c r="DL9" s="12">
        <v>1500</v>
      </c>
      <c r="DM9" s="10">
        <v>530869.04</v>
      </c>
      <c r="DN9" s="10">
        <v>519650.13</v>
      </c>
      <c r="DO9" s="12">
        <v>0</v>
      </c>
      <c r="DP9" s="12">
        <v>0</v>
      </c>
      <c r="DQ9" s="10">
        <v>533627.1</v>
      </c>
      <c r="DR9" s="10">
        <v>521150.13</v>
      </c>
      <c r="DS9" s="10">
        <v>205369.91</v>
      </c>
      <c r="DT9" s="12">
        <v>52900</v>
      </c>
      <c r="DU9" s="10">
        <v>83446.16</v>
      </c>
      <c r="DV9" s="12">
        <v>0</v>
      </c>
      <c r="DW9" s="12">
        <v>0</v>
      </c>
      <c r="DX9" s="12">
        <v>0</v>
      </c>
      <c r="DY9" s="12">
        <v>0</v>
      </c>
      <c r="DZ9" s="12">
        <v>0</v>
      </c>
      <c r="EA9" s="12">
        <v>233577</v>
      </c>
      <c r="EB9" s="12">
        <v>0</v>
      </c>
      <c r="EC9" s="10">
        <v>10799861.84</v>
      </c>
      <c r="ED9" s="10">
        <v>13307334.8</v>
      </c>
      <c r="EE9" s="10">
        <v>695442.57</v>
      </c>
      <c r="EF9" s="10">
        <v>497815.61</v>
      </c>
      <c r="EG9" s="10">
        <v>83446.16</v>
      </c>
      <c r="EH9" s="12">
        <v>0</v>
      </c>
      <c r="EI9" s="10">
        <v>10020973.11</v>
      </c>
      <c r="EJ9" s="10">
        <v>12809519.19</v>
      </c>
      <c r="EK9" s="10">
        <v>5085117.15</v>
      </c>
      <c r="EL9" s="11"/>
      <c r="EM9" s="10">
        <v>4935855.96</v>
      </c>
      <c r="EN9" s="11"/>
      <c r="EO9" s="12"/>
      <c r="EP9" s="11"/>
      <c r="EQ9" s="12">
        <v>0</v>
      </c>
      <c r="ER9" s="11"/>
      <c r="ES9" s="12">
        <v>0</v>
      </c>
      <c r="ET9" s="11"/>
      <c r="EU9" s="12">
        <v>0</v>
      </c>
      <c r="EV9" s="11"/>
      <c r="EW9" s="12">
        <v>0</v>
      </c>
      <c r="EX9" s="11"/>
      <c r="EY9" s="10">
        <v>2011654.76</v>
      </c>
      <c r="EZ9" s="11"/>
      <c r="FA9" s="10">
        <v>420187.79</v>
      </c>
      <c r="FB9" s="11"/>
      <c r="FC9" s="12">
        <v>0</v>
      </c>
      <c r="FD9" s="11"/>
      <c r="FE9" s="10">
        <v>1591466.97</v>
      </c>
      <c r="FF9" s="11"/>
      <c r="FG9" s="12">
        <v>0</v>
      </c>
      <c r="FH9" s="11"/>
      <c r="FI9" s="12">
        <v>0</v>
      </c>
      <c r="FJ9" s="11"/>
      <c r="FK9" s="12"/>
      <c r="FL9" s="13"/>
    </row>
    <row r="10" spans="1:168" ht="12.75">
      <c r="A10" s="6" t="s">
        <v>493</v>
      </c>
      <c r="B10" s="2" t="s">
        <v>494</v>
      </c>
      <c r="C10" s="12">
        <v>164309</v>
      </c>
      <c r="D10" s="11"/>
      <c r="E10" s="12">
        <v>0</v>
      </c>
      <c r="F10" s="12">
        <v>0</v>
      </c>
      <c r="G10" s="10">
        <v>1090102.91</v>
      </c>
      <c r="H10" s="10">
        <v>1399963.78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7200</v>
      </c>
      <c r="AB10" s="12">
        <v>7200</v>
      </c>
      <c r="AC10" s="37">
        <v>1097302.91</v>
      </c>
      <c r="AD10" s="37">
        <v>1407163.78</v>
      </c>
      <c r="AE10" s="12">
        <v>0</v>
      </c>
      <c r="AF10" s="12">
        <v>0</v>
      </c>
      <c r="AG10" s="12">
        <v>0</v>
      </c>
      <c r="AH10" s="12">
        <v>0</v>
      </c>
      <c r="AI10" s="12">
        <v>41938</v>
      </c>
      <c r="AJ10" s="12">
        <v>134000</v>
      </c>
      <c r="AK10" s="12">
        <v>12500</v>
      </c>
      <c r="AL10" s="12">
        <v>12000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584632</v>
      </c>
      <c r="AT10" s="12">
        <v>445623</v>
      </c>
      <c r="AU10" s="12">
        <v>50000</v>
      </c>
      <c r="AV10" s="12">
        <v>50000</v>
      </c>
      <c r="AW10" s="12">
        <v>0</v>
      </c>
      <c r="AX10" s="12">
        <v>0</v>
      </c>
      <c r="AY10" s="12">
        <v>499418</v>
      </c>
      <c r="AZ10" s="12">
        <v>543618</v>
      </c>
      <c r="BA10" s="12">
        <v>485420</v>
      </c>
      <c r="BB10" s="10">
        <v>355082.41</v>
      </c>
      <c r="BC10" s="12">
        <v>0</v>
      </c>
      <c r="BD10" s="12">
        <v>0</v>
      </c>
      <c r="BE10" s="12">
        <v>6210</v>
      </c>
      <c r="BF10" s="12">
        <v>6000</v>
      </c>
      <c r="BG10" s="12">
        <v>1680118</v>
      </c>
      <c r="BH10" s="10">
        <v>1546323.41</v>
      </c>
      <c r="BI10" s="10">
        <v>599225.9</v>
      </c>
      <c r="BJ10" s="12">
        <v>479392</v>
      </c>
      <c r="BK10" s="12">
        <v>164309</v>
      </c>
      <c r="BL10" s="12">
        <v>0</v>
      </c>
      <c r="BM10" s="12">
        <v>0</v>
      </c>
      <c r="BN10" s="12">
        <v>0</v>
      </c>
      <c r="BO10" s="10">
        <v>24974.08</v>
      </c>
      <c r="BP10" s="12">
        <v>10000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0">
        <v>189283.08</v>
      </c>
      <c r="BX10" s="12">
        <v>10000</v>
      </c>
      <c r="BY10" s="10">
        <v>3565929.89</v>
      </c>
      <c r="BZ10" s="10">
        <v>3442879.19</v>
      </c>
      <c r="CA10" s="12">
        <v>0</v>
      </c>
      <c r="CB10" s="12">
        <v>0</v>
      </c>
      <c r="CC10" s="10">
        <v>763342.61</v>
      </c>
      <c r="CD10" s="10">
        <v>1005667.3</v>
      </c>
      <c r="CE10" s="10">
        <v>138365.06</v>
      </c>
      <c r="CF10" s="10">
        <v>172174.14</v>
      </c>
      <c r="CG10" s="12">
        <v>0</v>
      </c>
      <c r="CH10" s="12">
        <v>0</v>
      </c>
      <c r="CI10" s="10">
        <v>42906.4</v>
      </c>
      <c r="CJ10" s="12">
        <v>38000</v>
      </c>
      <c r="CK10" s="12">
        <v>0</v>
      </c>
      <c r="CL10" s="12">
        <v>0</v>
      </c>
      <c r="CM10" s="10">
        <v>944614.07</v>
      </c>
      <c r="CN10" s="10">
        <v>1215841.44</v>
      </c>
      <c r="CO10" s="10">
        <v>175330.23</v>
      </c>
      <c r="CP10" s="10">
        <v>184266.91</v>
      </c>
      <c r="CQ10" s="10">
        <v>474283.84</v>
      </c>
      <c r="CR10" s="10">
        <v>675563.34</v>
      </c>
      <c r="CS10" s="10">
        <v>155654.16</v>
      </c>
      <c r="CT10" s="10">
        <v>173228.44</v>
      </c>
      <c r="CU10" s="10">
        <v>169.44</v>
      </c>
      <c r="CV10" s="12">
        <v>1500</v>
      </c>
      <c r="CW10" s="10">
        <v>24974.08</v>
      </c>
      <c r="CX10" s="12">
        <v>10000</v>
      </c>
      <c r="CY10" s="10">
        <v>830411.75</v>
      </c>
      <c r="CZ10" s="10">
        <v>1044558.69</v>
      </c>
      <c r="DA10" s="10">
        <v>364135.91</v>
      </c>
      <c r="DB10" s="10">
        <v>475698.77</v>
      </c>
      <c r="DC10" s="10">
        <v>1441369.24</v>
      </c>
      <c r="DD10" s="10">
        <v>1220284.25</v>
      </c>
      <c r="DE10" s="12">
        <v>0</v>
      </c>
      <c r="DF10" s="12">
        <v>0</v>
      </c>
      <c r="DG10" s="10">
        <v>1805505.15</v>
      </c>
      <c r="DH10" s="10">
        <v>1695983.02</v>
      </c>
      <c r="DI10" s="12">
        <v>0</v>
      </c>
      <c r="DJ10" s="12">
        <v>0</v>
      </c>
      <c r="DK10" s="12">
        <v>0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0">
        <v>217412.48</v>
      </c>
      <c r="DT10" s="10">
        <v>255004.34</v>
      </c>
      <c r="DU10" s="10">
        <v>568.07</v>
      </c>
      <c r="DV10" s="12">
        <v>0</v>
      </c>
      <c r="DW10" s="12">
        <v>0</v>
      </c>
      <c r="DX10" s="12">
        <v>0</v>
      </c>
      <c r="DY10" s="12">
        <v>0</v>
      </c>
      <c r="DZ10" s="12">
        <v>0</v>
      </c>
      <c r="EA10" s="12">
        <v>56828</v>
      </c>
      <c r="EB10" s="12">
        <v>0</v>
      </c>
      <c r="EC10" s="10">
        <v>3855339.52</v>
      </c>
      <c r="ED10" s="10">
        <v>4211387.49</v>
      </c>
      <c r="EE10" s="10">
        <v>329048.99</v>
      </c>
      <c r="EF10" s="10">
        <v>457846.3</v>
      </c>
      <c r="EG10" s="10">
        <v>568.07</v>
      </c>
      <c r="EH10" s="12">
        <v>0</v>
      </c>
      <c r="EI10" s="10">
        <v>3525722.46</v>
      </c>
      <c r="EJ10" s="10">
        <v>3753541.19</v>
      </c>
      <c r="EK10" s="10">
        <v>1762723.41</v>
      </c>
      <c r="EL10" s="11"/>
      <c r="EM10" s="10">
        <v>1762999.05</v>
      </c>
      <c r="EN10" s="11"/>
      <c r="EO10" s="12"/>
      <c r="EP10" s="11"/>
      <c r="EQ10" s="10">
        <v>5.2</v>
      </c>
      <c r="ER10" s="11"/>
      <c r="ES10" s="12">
        <v>44541</v>
      </c>
      <c r="ET10" s="11"/>
      <c r="EU10" s="10">
        <v>17.2</v>
      </c>
      <c r="EV10" s="11"/>
      <c r="EW10" s="12">
        <v>54015</v>
      </c>
      <c r="EX10" s="11"/>
      <c r="EY10" s="10">
        <v>1062780.59</v>
      </c>
      <c r="EZ10" s="11"/>
      <c r="FA10" s="12">
        <v>0</v>
      </c>
      <c r="FB10" s="11"/>
      <c r="FC10" s="12">
        <v>0</v>
      </c>
      <c r="FD10" s="11"/>
      <c r="FE10" s="10">
        <v>1062780.59</v>
      </c>
      <c r="FF10" s="11"/>
      <c r="FG10" s="12">
        <v>0</v>
      </c>
      <c r="FH10" s="11"/>
      <c r="FI10" s="12">
        <v>0</v>
      </c>
      <c r="FJ10" s="11"/>
      <c r="FK10" s="12"/>
      <c r="FL10" s="14"/>
    </row>
    <row r="11" spans="1:168" ht="12.75">
      <c r="A11" s="6" t="s">
        <v>495</v>
      </c>
      <c r="B11" s="2" t="s">
        <v>496</v>
      </c>
      <c r="C11" s="12">
        <v>121607</v>
      </c>
      <c r="D11" s="11"/>
      <c r="E11" s="12">
        <v>0</v>
      </c>
      <c r="F11" s="12">
        <v>0</v>
      </c>
      <c r="G11" s="10">
        <v>2207539.79</v>
      </c>
      <c r="H11" s="10">
        <v>1196329.51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37">
        <v>2207539.79</v>
      </c>
      <c r="AD11" s="37">
        <v>1196329.51</v>
      </c>
      <c r="AE11" s="12">
        <v>0</v>
      </c>
      <c r="AF11" s="12">
        <v>0</v>
      </c>
      <c r="AG11" s="12">
        <v>60800</v>
      </c>
      <c r="AH11" s="12">
        <v>0</v>
      </c>
      <c r="AI11" s="12">
        <v>0</v>
      </c>
      <c r="AJ11" s="10">
        <v>30988.17</v>
      </c>
      <c r="AK11" s="12">
        <v>20720</v>
      </c>
      <c r="AL11" s="12">
        <v>20000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295904</v>
      </c>
      <c r="AT11" s="12">
        <v>400000</v>
      </c>
      <c r="AU11" s="10">
        <v>410100.83</v>
      </c>
      <c r="AV11" s="10">
        <v>327648.8</v>
      </c>
      <c r="AW11" s="12">
        <v>0</v>
      </c>
      <c r="AX11" s="12">
        <v>0</v>
      </c>
      <c r="AY11" s="12">
        <v>486549</v>
      </c>
      <c r="AZ11" s="12">
        <v>543000</v>
      </c>
      <c r="BA11" s="12">
        <v>1420572</v>
      </c>
      <c r="BB11" s="12">
        <v>1616070</v>
      </c>
      <c r="BC11" s="12">
        <v>0</v>
      </c>
      <c r="BD11" s="12">
        <v>0</v>
      </c>
      <c r="BE11" s="10">
        <v>89406.96</v>
      </c>
      <c r="BF11" s="12">
        <v>17000</v>
      </c>
      <c r="BG11" s="10">
        <v>2784052.79</v>
      </c>
      <c r="BH11" s="10">
        <v>2954706.97</v>
      </c>
      <c r="BI11" s="10">
        <v>447631.94</v>
      </c>
      <c r="BJ11" s="10">
        <v>508950.61</v>
      </c>
      <c r="BK11" s="10">
        <v>4613.33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0">
        <v>4613.33</v>
      </c>
      <c r="BX11" s="12">
        <v>0</v>
      </c>
      <c r="BY11" s="10">
        <v>5443837.85</v>
      </c>
      <c r="BZ11" s="10">
        <v>4659987.09</v>
      </c>
      <c r="CA11" s="10">
        <v>420239.55</v>
      </c>
      <c r="CB11" s="12">
        <v>412181</v>
      </c>
      <c r="CC11" s="10">
        <v>481978.75</v>
      </c>
      <c r="CD11" s="10">
        <v>923675.98</v>
      </c>
      <c r="CE11" s="10">
        <v>658227.03</v>
      </c>
      <c r="CF11" s="10">
        <v>700202.71</v>
      </c>
      <c r="CG11" s="12">
        <v>20000</v>
      </c>
      <c r="CH11" s="12">
        <v>0</v>
      </c>
      <c r="CI11" s="10">
        <v>473361.42</v>
      </c>
      <c r="CJ11" s="12">
        <v>426000</v>
      </c>
      <c r="CK11" s="10">
        <v>12131.59</v>
      </c>
      <c r="CL11" s="12">
        <v>20000</v>
      </c>
      <c r="CM11" s="10">
        <v>2065938.34</v>
      </c>
      <c r="CN11" s="10">
        <v>2482059.69</v>
      </c>
      <c r="CO11" s="10">
        <v>311983.26</v>
      </c>
      <c r="CP11" s="12">
        <v>330300</v>
      </c>
      <c r="CQ11" s="10">
        <v>223006.66</v>
      </c>
      <c r="CR11" s="12">
        <v>260295</v>
      </c>
      <c r="CS11" s="10">
        <v>112018.13</v>
      </c>
      <c r="CT11" s="12">
        <v>129225</v>
      </c>
      <c r="CU11" s="12">
        <v>0</v>
      </c>
      <c r="CV11" s="12">
        <v>0</v>
      </c>
      <c r="CW11" s="10">
        <v>13869.84</v>
      </c>
      <c r="CX11" s="12">
        <v>8000</v>
      </c>
      <c r="CY11" s="10">
        <v>660877.89</v>
      </c>
      <c r="CZ11" s="12">
        <v>727820</v>
      </c>
      <c r="DA11" s="10">
        <v>269664.68</v>
      </c>
      <c r="DB11" s="10">
        <v>258210.8</v>
      </c>
      <c r="DC11" s="10">
        <v>464079.24</v>
      </c>
      <c r="DD11" s="12">
        <v>16786</v>
      </c>
      <c r="DE11" s="12">
        <v>0</v>
      </c>
      <c r="DF11" s="12">
        <v>0</v>
      </c>
      <c r="DG11" s="10">
        <v>733743.92</v>
      </c>
      <c r="DH11" s="10">
        <v>274996.8</v>
      </c>
      <c r="DI11" s="12">
        <v>0</v>
      </c>
      <c r="DJ11" s="12">
        <v>0</v>
      </c>
      <c r="DK11" s="12">
        <v>0</v>
      </c>
      <c r="DL11" s="12">
        <v>0</v>
      </c>
      <c r="DM11" s="12">
        <v>1024050</v>
      </c>
      <c r="DN11" s="12">
        <v>1083550</v>
      </c>
      <c r="DO11" s="12">
        <v>0</v>
      </c>
      <c r="DP11" s="12">
        <v>0</v>
      </c>
      <c r="DQ11" s="12">
        <v>1024050</v>
      </c>
      <c r="DR11" s="12">
        <v>1083550</v>
      </c>
      <c r="DS11" s="12">
        <v>0</v>
      </c>
      <c r="DT11" s="12">
        <v>0</v>
      </c>
      <c r="DU11" s="10">
        <v>49958.94</v>
      </c>
      <c r="DV11" s="12">
        <v>49940</v>
      </c>
      <c r="DW11" s="12">
        <v>0</v>
      </c>
      <c r="DX11" s="12">
        <v>0</v>
      </c>
      <c r="DY11" s="12">
        <v>0</v>
      </c>
      <c r="DZ11" s="12">
        <v>0</v>
      </c>
      <c r="EA11" s="12">
        <v>0</v>
      </c>
      <c r="EB11" s="12">
        <v>0</v>
      </c>
      <c r="EC11" s="10">
        <v>4534569.09</v>
      </c>
      <c r="ED11" s="10">
        <v>4618366.49</v>
      </c>
      <c r="EE11" s="10">
        <v>154337.89</v>
      </c>
      <c r="EF11" s="12">
        <v>56048</v>
      </c>
      <c r="EG11" s="10">
        <v>49958.94</v>
      </c>
      <c r="EH11" s="12">
        <v>49940</v>
      </c>
      <c r="EI11" s="10">
        <v>4330272.26</v>
      </c>
      <c r="EJ11" s="10">
        <v>4512378.49</v>
      </c>
      <c r="EK11" s="10">
        <v>2513474.98</v>
      </c>
      <c r="EL11" s="11"/>
      <c r="EM11" s="10">
        <v>1816797.28</v>
      </c>
      <c r="EN11" s="11"/>
      <c r="EO11" s="12"/>
      <c r="EP11" s="11"/>
      <c r="EQ11" s="12">
        <v>12</v>
      </c>
      <c r="ER11" s="11"/>
      <c r="ES11" s="12">
        <v>28301</v>
      </c>
      <c r="ET11" s="11"/>
      <c r="EU11" s="12">
        <v>13</v>
      </c>
      <c r="EV11" s="11"/>
      <c r="EW11" s="12">
        <v>39032</v>
      </c>
      <c r="EX11" s="11"/>
      <c r="EY11" s="10">
        <v>1936639.72</v>
      </c>
      <c r="EZ11" s="11"/>
      <c r="FA11" s="10">
        <v>33095.45</v>
      </c>
      <c r="FB11" s="11"/>
      <c r="FC11" s="12">
        <v>0</v>
      </c>
      <c r="FD11" s="11"/>
      <c r="FE11" s="10">
        <v>1903544.27</v>
      </c>
      <c r="FF11" s="11"/>
      <c r="FG11" s="12">
        <v>0</v>
      </c>
      <c r="FH11" s="11"/>
      <c r="FI11" s="12">
        <v>0</v>
      </c>
      <c r="FJ11" s="11"/>
      <c r="FK11" s="10"/>
      <c r="FL11" s="14"/>
    </row>
    <row r="12" spans="1:168" ht="12.75">
      <c r="A12" s="6" t="s">
        <v>497</v>
      </c>
      <c r="B12" s="2" t="s">
        <v>498</v>
      </c>
      <c r="C12" s="12">
        <v>0</v>
      </c>
      <c r="D12" s="11"/>
      <c r="E12" s="12">
        <v>0</v>
      </c>
      <c r="F12" s="12">
        <v>0</v>
      </c>
      <c r="G12" s="10">
        <v>664957.4</v>
      </c>
      <c r="H12" s="12">
        <v>941742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37">
        <v>664957.4</v>
      </c>
      <c r="AD12" s="37">
        <v>941742</v>
      </c>
      <c r="AE12" s="12">
        <v>0</v>
      </c>
      <c r="AF12" s="12">
        <v>0</v>
      </c>
      <c r="AG12" s="12">
        <v>0</v>
      </c>
      <c r="AH12" s="12">
        <v>0</v>
      </c>
      <c r="AI12" s="10">
        <v>60789.3</v>
      </c>
      <c r="AJ12" s="12">
        <v>295200</v>
      </c>
      <c r="AK12" s="12">
        <v>44500</v>
      </c>
      <c r="AL12" s="12">
        <v>44500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445084</v>
      </c>
      <c r="AT12" s="12">
        <v>433875</v>
      </c>
      <c r="AU12" s="12">
        <v>31250</v>
      </c>
      <c r="AV12" s="12">
        <v>50000</v>
      </c>
      <c r="AW12" s="12">
        <v>0</v>
      </c>
      <c r="AX12" s="12">
        <v>0</v>
      </c>
      <c r="AY12" s="12">
        <v>529280</v>
      </c>
      <c r="AZ12" s="12">
        <v>543618</v>
      </c>
      <c r="BA12" s="12">
        <v>1602846</v>
      </c>
      <c r="BB12" s="12">
        <v>2119368</v>
      </c>
      <c r="BC12" s="12">
        <v>0</v>
      </c>
      <c r="BD12" s="12">
        <v>0</v>
      </c>
      <c r="BE12" s="12">
        <v>0</v>
      </c>
      <c r="BF12" s="12">
        <v>0</v>
      </c>
      <c r="BG12" s="10">
        <v>2713749.3</v>
      </c>
      <c r="BH12" s="12">
        <v>3486561</v>
      </c>
      <c r="BI12" s="10">
        <v>522621.69</v>
      </c>
      <c r="BJ12" s="12">
        <v>538564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15577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15577</v>
      </c>
      <c r="BY12" s="10">
        <v>3901328.39</v>
      </c>
      <c r="BZ12" s="12">
        <v>4982444</v>
      </c>
      <c r="CA12" s="10">
        <v>1171570.95</v>
      </c>
      <c r="CB12" s="12">
        <v>1642335</v>
      </c>
      <c r="CC12" s="10">
        <v>331581.18</v>
      </c>
      <c r="CD12" s="12">
        <v>781938</v>
      </c>
      <c r="CE12" s="10">
        <v>77942.16</v>
      </c>
      <c r="CF12" s="12">
        <v>73403</v>
      </c>
      <c r="CG12" s="12">
        <v>0</v>
      </c>
      <c r="CH12" s="12">
        <v>0</v>
      </c>
      <c r="CI12" s="10">
        <v>411915.27</v>
      </c>
      <c r="CJ12" s="12">
        <v>0</v>
      </c>
      <c r="CK12" s="10">
        <v>32151.87</v>
      </c>
      <c r="CL12" s="12">
        <v>30946</v>
      </c>
      <c r="CM12" s="10">
        <v>2025161.43</v>
      </c>
      <c r="CN12" s="12">
        <v>2528622</v>
      </c>
      <c r="CO12" s="10">
        <v>108674.29</v>
      </c>
      <c r="CP12" s="12">
        <v>113795</v>
      </c>
      <c r="CQ12" s="10">
        <v>164524.57</v>
      </c>
      <c r="CR12" s="12">
        <v>207433</v>
      </c>
      <c r="CS12" s="10">
        <v>156312.93</v>
      </c>
      <c r="CT12" s="12">
        <v>156974</v>
      </c>
      <c r="CU12" s="12">
        <v>0</v>
      </c>
      <c r="CV12" s="12">
        <v>0</v>
      </c>
      <c r="CW12" s="10">
        <v>17353.25</v>
      </c>
      <c r="CX12" s="12">
        <v>41953</v>
      </c>
      <c r="CY12" s="10">
        <v>446865.04</v>
      </c>
      <c r="CZ12" s="12">
        <v>520155</v>
      </c>
      <c r="DA12" s="10">
        <v>244728.65</v>
      </c>
      <c r="DB12" s="12">
        <v>343476</v>
      </c>
      <c r="DC12" s="10">
        <v>1064780.2</v>
      </c>
      <c r="DD12" s="12">
        <v>2112910</v>
      </c>
      <c r="DE12" s="12">
        <v>0</v>
      </c>
      <c r="DF12" s="12">
        <v>0</v>
      </c>
      <c r="DG12" s="10">
        <v>1309508.85</v>
      </c>
      <c r="DH12" s="12">
        <v>2456386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v>0</v>
      </c>
      <c r="DT12" s="12">
        <v>0</v>
      </c>
      <c r="DU12" s="12">
        <v>0</v>
      </c>
      <c r="DV12" s="12">
        <v>0</v>
      </c>
      <c r="DW12" s="12">
        <v>0</v>
      </c>
      <c r="DX12" s="12">
        <v>0</v>
      </c>
      <c r="DY12" s="12">
        <v>0</v>
      </c>
      <c r="DZ12" s="12">
        <v>0</v>
      </c>
      <c r="EA12" s="12">
        <v>45873</v>
      </c>
      <c r="EB12" s="12">
        <v>0</v>
      </c>
      <c r="EC12" s="10">
        <v>3827408.32</v>
      </c>
      <c r="ED12" s="12">
        <v>5505163</v>
      </c>
      <c r="EE12" s="10">
        <v>202222.33</v>
      </c>
      <c r="EF12" s="12">
        <v>180865</v>
      </c>
      <c r="EG12" s="12">
        <v>0</v>
      </c>
      <c r="EH12" s="12">
        <v>0</v>
      </c>
      <c r="EI12" s="10">
        <v>3625185.99</v>
      </c>
      <c r="EJ12" s="12">
        <v>5324298</v>
      </c>
      <c r="EK12" s="10">
        <v>2018714.52</v>
      </c>
      <c r="EL12" s="11"/>
      <c r="EM12" s="10">
        <v>1606471.47</v>
      </c>
      <c r="EN12" s="11"/>
      <c r="EO12" s="12"/>
      <c r="EP12" s="11"/>
      <c r="EQ12" s="12">
        <v>0</v>
      </c>
      <c r="ER12" s="11"/>
      <c r="ES12" s="12">
        <v>0</v>
      </c>
      <c r="ET12" s="11"/>
      <c r="EU12" s="12">
        <v>0</v>
      </c>
      <c r="EV12" s="11"/>
      <c r="EW12" s="12">
        <v>0</v>
      </c>
      <c r="EX12" s="11"/>
      <c r="EY12" s="10">
        <v>1132214.01</v>
      </c>
      <c r="EZ12" s="11"/>
      <c r="FA12" s="12">
        <v>0</v>
      </c>
      <c r="FB12" s="11"/>
      <c r="FC12" s="12">
        <v>0</v>
      </c>
      <c r="FD12" s="11"/>
      <c r="FE12" s="10">
        <v>1132214.01</v>
      </c>
      <c r="FF12" s="11"/>
      <c r="FG12" s="12">
        <v>0</v>
      </c>
      <c r="FH12" s="11"/>
      <c r="FI12" s="12">
        <v>0</v>
      </c>
      <c r="FJ12" s="11"/>
      <c r="FK12" s="12"/>
      <c r="FL12" s="14"/>
    </row>
    <row r="13" spans="1:168" ht="12.75">
      <c r="A13" s="6" t="s">
        <v>499</v>
      </c>
      <c r="B13" s="2" t="s">
        <v>500</v>
      </c>
      <c r="C13" s="10">
        <v>4092.21</v>
      </c>
      <c r="D13" s="11"/>
      <c r="E13" s="12">
        <v>0</v>
      </c>
      <c r="F13" s="12">
        <v>0</v>
      </c>
      <c r="G13" s="10">
        <v>870645.53</v>
      </c>
      <c r="H13" s="12">
        <v>1093500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37">
        <v>870645.53</v>
      </c>
      <c r="AD13" s="37">
        <v>1093500</v>
      </c>
      <c r="AE13" s="12">
        <v>0</v>
      </c>
      <c r="AF13" s="12">
        <v>0</v>
      </c>
      <c r="AG13" s="12">
        <v>58405</v>
      </c>
      <c r="AH13" s="12">
        <v>20000</v>
      </c>
      <c r="AI13" s="10">
        <v>44199.07</v>
      </c>
      <c r="AJ13" s="12">
        <v>114500</v>
      </c>
      <c r="AK13" s="12">
        <v>44500</v>
      </c>
      <c r="AL13" s="12">
        <v>44500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610616</v>
      </c>
      <c r="AT13" s="12">
        <v>650031</v>
      </c>
      <c r="AU13" s="12">
        <v>50000</v>
      </c>
      <c r="AV13" s="12">
        <v>50000</v>
      </c>
      <c r="AW13" s="12">
        <v>0</v>
      </c>
      <c r="AX13" s="12">
        <v>0</v>
      </c>
      <c r="AY13" s="12">
        <v>508480</v>
      </c>
      <c r="AZ13" s="12">
        <v>543618</v>
      </c>
      <c r="BA13" s="12">
        <v>797850</v>
      </c>
      <c r="BB13" s="12">
        <v>868399</v>
      </c>
      <c r="BC13" s="12">
        <v>0</v>
      </c>
      <c r="BD13" s="12">
        <v>0</v>
      </c>
      <c r="BE13" s="12">
        <v>0</v>
      </c>
      <c r="BF13" s="12">
        <v>0</v>
      </c>
      <c r="BG13" s="10">
        <v>2114050.07</v>
      </c>
      <c r="BH13" s="12">
        <v>2291048</v>
      </c>
      <c r="BI13" s="10">
        <v>1372773.27</v>
      </c>
      <c r="BJ13" s="12">
        <v>1481214</v>
      </c>
      <c r="BK13" s="12">
        <v>0</v>
      </c>
      <c r="BL13" s="12">
        <v>0</v>
      </c>
      <c r="BM13" s="12">
        <v>0</v>
      </c>
      <c r="BN13" s="12">
        <v>0</v>
      </c>
      <c r="BO13" s="12">
        <v>56214</v>
      </c>
      <c r="BP13" s="12">
        <v>70464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56214</v>
      </c>
      <c r="BX13" s="12">
        <v>70464</v>
      </c>
      <c r="BY13" s="10">
        <v>4413682.87</v>
      </c>
      <c r="BZ13" s="12">
        <v>4936226</v>
      </c>
      <c r="CA13" s="10">
        <v>441840.82</v>
      </c>
      <c r="CB13" s="12">
        <v>417811</v>
      </c>
      <c r="CC13" s="10">
        <v>1088148.9</v>
      </c>
      <c r="CD13" s="12">
        <v>1126303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0">
        <v>1529989.72</v>
      </c>
      <c r="CN13" s="12">
        <v>1544114</v>
      </c>
      <c r="CO13" s="10">
        <v>109737.52</v>
      </c>
      <c r="CP13" s="12">
        <v>116817</v>
      </c>
      <c r="CQ13" s="10">
        <v>268213.54</v>
      </c>
      <c r="CR13" s="12">
        <v>181018</v>
      </c>
      <c r="CS13" s="10">
        <v>232065.15</v>
      </c>
      <c r="CT13" s="12">
        <v>234305</v>
      </c>
      <c r="CU13" s="12">
        <v>0</v>
      </c>
      <c r="CV13" s="12">
        <v>0</v>
      </c>
      <c r="CW13" s="12">
        <v>56214</v>
      </c>
      <c r="CX13" s="12">
        <v>70464</v>
      </c>
      <c r="CY13" s="10">
        <v>666230.21</v>
      </c>
      <c r="CZ13" s="12">
        <v>602604</v>
      </c>
      <c r="DA13" s="10">
        <v>405373.37</v>
      </c>
      <c r="DB13" s="12">
        <v>286500</v>
      </c>
      <c r="DC13" s="10">
        <v>1924222.64</v>
      </c>
      <c r="DD13" s="12">
        <v>2427287</v>
      </c>
      <c r="DE13" s="12">
        <v>0</v>
      </c>
      <c r="DF13" s="12">
        <v>0</v>
      </c>
      <c r="DG13" s="10">
        <v>2329596.01</v>
      </c>
      <c r="DH13" s="12">
        <v>2713787</v>
      </c>
      <c r="DI13" s="12">
        <v>0</v>
      </c>
      <c r="DJ13" s="12">
        <v>0</v>
      </c>
      <c r="DK13" s="12">
        <v>0</v>
      </c>
      <c r="DL13" s="12">
        <v>0</v>
      </c>
      <c r="DM13" s="12">
        <v>0</v>
      </c>
      <c r="DN13" s="12">
        <v>0</v>
      </c>
      <c r="DO13" s="12">
        <v>0</v>
      </c>
      <c r="DP13" s="12">
        <v>0</v>
      </c>
      <c r="DQ13" s="12">
        <v>0</v>
      </c>
      <c r="DR13" s="12">
        <v>0</v>
      </c>
      <c r="DS13" s="12">
        <v>0</v>
      </c>
      <c r="DT13" s="12">
        <v>0</v>
      </c>
      <c r="DU13" s="12">
        <v>0</v>
      </c>
      <c r="DV13" s="12">
        <v>0</v>
      </c>
      <c r="DW13" s="12">
        <v>0</v>
      </c>
      <c r="DX13" s="12">
        <v>0</v>
      </c>
      <c r="DY13" s="12">
        <v>0</v>
      </c>
      <c r="DZ13" s="12">
        <v>0</v>
      </c>
      <c r="EA13" s="12">
        <v>0</v>
      </c>
      <c r="EB13" s="12">
        <v>0</v>
      </c>
      <c r="EC13" s="10">
        <v>4525815.94</v>
      </c>
      <c r="ED13" s="12">
        <v>4860505</v>
      </c>
      <c r="EE13" s="10">
        <v>238398.93</v>
      </c>
      <c r="EF13" s="12">
        <v>40865</v>
      </c>
      <c r="EG13" s="12">
        <v>0</v>
      </c>
      <c r="EH13" s="12">
        <v>0</v>
      </c>
      <c r="EI13" s="10">
        <v>4287417.01</v>
      </c>
      <c r="EJ13" s="12">
        <v>4819640</v>
      </c>
      <c r="EK13" s="10">
        <v>1719970.71</v>
      </c>
      <c r="EL13" s="11"/>
      <c r="EM13" s="10">
        <v>2567446.3</v>
      </c>
      <c r="EN13" s="11"/>
      <c r="EO13" s="12"/>
      <c r="EP13" s="11"/>
      <c r="EQ13" s="12">
        <v>0</v>
      </c>
      <c r="ER13" s="11"/>
      <c r="ES13" s="12">
        <v>0</v>
      </c>
      <c r="ET13" s="11"/>
      <c r="EU13" s="12">
        <v>0</v>
      </c>
      <c r="EV13" s="11"/>
      <c r="EW13" s="12">
        <v>0</v>
      </c>
      <c r="EX13" s="11"/>
      <c r="EY13" s="10">
        <v>416436.64</v>
      </c>
      <c r="EZ13" s="11"/>
      <c r="FA13" s="12">
        <v>53189</v>
      </c>
      <c r="FB13" s="11"/>
      <c r="FC13" s="12">
        <v>0</v>
      </c>
      <c r="FD13" s="11"/>
      <c r="FE13" s="10">
        <v>363247.64</v>
      </c>
      <c r="FF13" s="11"/>
      <c r="FG13" s="12">
        <v>0</v>
      </c>
      <c r="FH13" s="11"/>
      <c r="FI13" s="12">
        <v>0</v>
      </c>
      <c r="FJ13" s="11"/>
      <c r="FK13" s="12"/>
      <c r="FL13" s="14"/>
    </row>
    <row r="14" spans="1:168" ht="12.75">
      <c r="A14" s="6" t="s">
        <v>501</v>
      </c>
      <c r="B14" s="2" t="s">
        <v>502</v>
      </c>
      <c r="C14" s="11"/>
      <c r="D14" s="11"/>
      <c r="E14" s="12">
        <v>0</v>
      </c>
      <c r="F14" s="12">
        <v>0</v>
      </c>
      <c r="G14" s="10">
        <v>1289092.94</v>
      </c>
      <c r="H14" s="10">
        <v>1512820.25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37">
        <v>1289092.94</v>
      </c>
      <c r="AD14" s="37">
        <v>1512820.25</v>
      </c>
      <c r="AE14" s="12">
        <v>0</v>
      </c>
      <c r="AF14" s="12">
        <v>0</v>
      </c>
      <c r="AG14" s="12">
        <v>0</v>
      </c>
      <c r="AH14" s="12">
        <v>0</v>
      </c>
      <c r="AI14" s="10">
        <v>58931.8</v>
      </c>
      <c r="AJ14" s="12">
        <v>132500</v>
      </c>
      <c r="AK14" s="12">
        <v>30500</v>
      </c>
      <c r="AL14" s="12">
        <v>33375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507964</v>
      </c>
      <c r="AT14" s="12">
        <v>435050</v>
      </c>
      <c r="AU14" s="12">
        <v>50000</v>
      </c>
      <c r="AV14" s="12">
        <v>50000</v>
      </c>
      <c r="AW14" s="12">
        <v>0</v>
      </c>
      <c r="AX14" s="12">
        <v>0</v>
      </c>
      <c r="AY14" s="12">
        <v>499418</v>
      </c>
      <c r="AZ14" s="12">
        <v>543618</v>
      </c>
      <c r="BA14" s="10">
        <v>1799715.2</v>
      </c>
      <c r="BB14" s="10">
        <v>2870721.14</v>
      </c>
      <c r="BC14" s="12">
        <v>0</v>
      </c>
      <c r="BD14" s="12">
        <v>0</v>
      </c>
      <c r="BE14" s="10">
        <v>64383.01</v>
      </c>
      <c r="BF14" s="12">
        <v>0</v>
      </c>
      <c r="BG14" s="10">
        <v>3010912.01</v>
      </c>
      <c r="BH14" s="10">
        <v>4065264.14</v>
      </c>
      <c r="BI14" s="10">
        <v>741314.11</v>
      </c>
      <c r="BJ14" s="12">
        <v>379748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0">
        <v>5041319.06</v>
      </c>
      <c r="BZ14" s="10">
        <v>5957832.39</v>
      </c>
      <c r="CA14" s="10">
        <v>1219264.67</v>
      </c>
      <c r="CB14" s="10">
        <v>2015063.65</v>
      </c>
      <c r="CC14" s="10">
        <v>644317.26</v>
      </c>
      <c r="CD14" s="10">
        <v>967103.48</v>
      </c>
      <c r="CE14" s="12">
        <v>81098</v>
      </c>
      <c r="CF14" s="10">
        <v>82340.8</v>
      </c>
      <c r="CG14" s="12">
        <v>0</v>
      </c>
      <c r="CH14" s="12">
        <v>0</v>
      </c>
      <c r="CI14" s="10">
        <v>358922.8</v>
      </c>
      <c r="CJ14" s="12">
        <v>430920</v>
      </c>
      <c r="CK14" s="10">
        <v>104301.04</v>
      </c>
      <c r="CL14" s="10">
        <v>41740.96</v>
      </c>
      <c r="CM14" s="10">
        <v>2407903.77</v>
      </c>
      <c r="CN14" s="10">
        <v>3537168.89</v>
      </c>
      <c r="CO14" s="10">
        <v>139737.05</v>
      </c>
      <c r="CP14" s="10">
        <v>165381.18</v>
      </c>
      <c r="CQ14" s="10">
        <v>103244.51</v>
      </c>
      <c r="CR14" s="10">
        <v>121798.3</v>
      </c>
      <c r="CS14" s="10">
        <v>100103.68</v>
      </c>
      <c r="CT14" s="10">
        <v>174397.69</v>
      </c>
      <c r="CU14" s="12">
        <v>0</v>
      </c>
      <c r="CV14" s="12">
        <v>0</v>
      </c>
      <c r="CW14" s="12">
        <v>0</v>
      </c>
      <c r="CX14" s="12">
        <v>0</v>
      </c>
      <c r="CY14" s="10">
        <v>343085.24</v>
      </c>
      <c r="CZ14" s="10">
        <v>461577.17</v>
      </c>
      <c r="DA14" s="10">
        <v>516925.76</v>
      </c>
      <c r="DB14" s="10">
        <v>394386.31</v>
      </c>
      <c r="DC14" s="10">
        <v>1438309.68</v>
      </c>
      <c r="DD14" s="10">
        <v>1891516.9</v>
      </c>
      <c r="DE14" s="12">
        <v>0</v>
      </c>
      <c r="DF14" s="12">
        <v>0</v>
      </c>
      <c r="DG14" s="10">
        <v>1955235.44</v>
      </c>
      <c r="DH14" s="10">
        <v>2285903.21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  <c r="DP14" s="12">
        <v>0</v>
      </c>
      <c r="DQ14" s="12">
        <v>0</v>
      </c>
      <c r="DR14" s="12">
        <v>0</v>
      </c>
      <c r="DS14" s="10">
        <v>1074.6</v>
      </c>
      <c r="DT14" s="12">
        <v>5000</v>
      </c>
      <c r="DU14" s="12">
        <v>0</v>
      </c>
      <c r="DV14" s="12">
        <v>0</v>
      </c>
      <c r="DW14" s="12">
        <v>0</v>
      </c>
      <c r="DX14" s="12">
        <v>0</v>
      </c>
      <c r="DY14" s="12">
        <v>0</v>
      </c>
      <c r="DZ14" s="12">
        <v>0</v>
      </c>
      <c r="EA14" s="12">
        <v>30447</v>
      </c>
      <c r="EB14" s="12">
        <v>0</v>
      </c>
      <c r="EC14" s="10">
        <v>4737746.05</v>
      </c>
      <c r="ED14" s="10">
        <v>6289649.27</v>
      </c>
      <c r="EE14" s="10">
        <v>91516.09</v>
      </c>
      <c r="EF14" s="12">
        <v>138119</v>
      </c>
      <c r="EG14" s="12">
        <v>0</v>
      </c>
      <c r="EH14" s="12">
        <v>0</v>
      </c>
      <c r="EI14" s="10">
        <v>4646229.96</v>
      </c>
      <c r="EJ14" s="10">
        <v>6151530.27</v>
      </c>
      <c r="EK14" s="10">
        <v>2714471.71</v>
      </c>
      <c r="EL14" s="11"/>
      <c r="EM14" s="10">
        <v>1931758.25</v>
      </c>
      <c r="EN14" s="11"/>
      <c r="EO14" s="12"/>
      <c r="EP14" s="11"/>
      <c r="EQ14" s="12">
        <v>0</v>
      </c>
      <c r="ER14" s="11"/>
      <c r="ES14" s="12">
        <v>0</v>
      </c>
      <c r="ET14" s="11"/>
      <c r="EU14" s="12">
        <v>0</v>
      </c>
      <c r="EV14" s="11"/>
      <c r="EW14" s="12">
        <v>0</v>
      </c>
      <c r="EX14" s="11"/>
      <c r="EY14" s="10">
        <v>927440.09</v>
      </c>
      <c r="EZ14" s="11"/>
      <c r="FA14" s="12">
        <v>0</v>
      </c>
      <c r="FB14" s="11"/>
      <c r="FC14" s="12">
        <v>0</v>
      </c>
      <c r="FD14" s="11"/>
      <c r="FE14" s="10">
        <v>927440.09</v>
      </c>
      <c r="FF14" s="11"/>
      <c r="FG14" s="10">
        <v>155927.55</v>
      </c>
      <c r="FH14" s="11"/>
      <c r="FI14" s="12">
        <v>0</v>
      </c>
      <c r="FJ14" s="11"/>
      <c r="FK14" s="12"/>
      <c r="FL14" s="13"/>
    </row>
    <row r="15" spans="1:168" ht="12.75">
      <c r="A15" s="6" t="s">
        <v>503</v>
      </c>
      <c r="B15" s="2" t="s">
        <v>504</v>
      </c>
      <c r="C15" s="11"/>
      <c r="D15" s="11"/>
      <c r="E15" s="12">
        <v>0</v>
      </c>
      <c r="F15" s="12">
        <v>0</v>
      </c>
      <c r="G15" s="10">
        <v>656417.83</v>
      </c>
      <c r="H15" s="10">
        <v>731152.47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7200</v>
      </c>
      <c r="AB15" s="12">
        <v>7200</v>
      </c>
      <c r="AC15" s="37">
        <v>663617.83</v>
      </c>
      <c r="AD15" s="37">
        <v>738352.47</v>
      </c>
      <c r="AE15" s="12">
        <v>0</v>
      </c>
      <c r="AF15" s="12">
        <v>0</v>
      </c>
      <c r="AG15" s="12">
        <v>0</v>
      </c>
      <c r="AH15" s="12">
        <v>0</v>
      </c>
      <c r="AI15" s="10">
        <v>2567731.7</v>
      </c>
      <c r="AJ15" s="12">
        <v>2751500</v>
      </c>
      <c r="AK15" s="12">
        <v>30500</v>
      </c>
      <c r="AL15" s="12">
        <v>33375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679530</v>
      </c>
      <c r="AT15" s="12">
        <v>900608</v>
      </c>
      <c r="AU15" s="10">
        <v>30030.88</v>
      </c>
      <c r="AV15" s="12">
        <v>0</v>
      </c>
      <c r="AW15" s="12">
        <v>0</v>
      </c>
      <c r="AX15" s="12">
        <v>0</v>
      </c>
      <c r="AY15" s="12">
        <v>665418</v>
      </c>
      <c r="AZ15" s="12">
        <v>543618</v>
      </c>
      <c r="BA15" s="12">
        <v>556596</v>
      </c>
      <c r="BB15" s="12">
        <v>2558780</v>
      </c>
      <c r="BC15" s="12">
        <v>0</v>
      </c>
      <c r="BD15" s="12">
        <v>0</v>
      </c>
      <c r="BE15" s="10">
        <v>145111.46</v>
      </c>
      <c r="BF15" s="12">
        <v>162000</v>
      </c>
      <c r="BG15" s="10">
        <v>4674918.04</v>
      </c>
      <c r="BH15" s="12">
        <v>6949881</v>
      </c>
      <c r="BI15" s="10">
        <v>3175766.05</v>
      </c>
      <c r="BJ15" s="12">
        <v>2809790</v>
      </c>
      <c r="BK15" s="12">
        <v>0</v>
      </c>
      <c r="BL15" s="12">
        <v>0</v>
      </c>
      <c r="BM15" s="12">
        <v>0</v>
      </c>
      <c r="BN15" s="12">
        <v>0</v>
      </c>
      <c r="BO15" s="10">
        <v>527040.56</v>
      </c>
      <c r="BP15" s="12">
        <v>600396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0">
        <v>527040.56</v>
      </c>
      <c r="BX15" s="12">
        <v>600396</v>
      </c>
      <c r="BY15" s="10">
        <v>9041342.48</v>
      </c>
      <c r="BZ15" s="10">
        <v>11098419.47</v>
      </c>
      <c r="CA15" s="12">
        <v>0</v>
      </c>
      <c r="CB15" s="12">
        <v>1810576</v>
      </c>
      <c r="CC15" s="10">
        <v>439552.72</v>
      </c>
      <c r="CD15" s="12">
        <v>493288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0">
        <v>439552.72</v>
      </c>
      <c r="CN15" s="12">
        <v>2303864</v>
      </c>
      <c r="CO15" s="10">
        <v>390593.48</v>
      </c>
      <c r="CP15" s="12">
        <v>480382</v>
      </c>
      <c r="CQ15" s="10">
        <v>239875.45</v>
      </c>
      <c r="CR15" s="12">
        <v>172095</v>
      </c>
      <c r="CS15" s="10">
        <v>88258.93</v>
      </c>
      <c r="CT15" s="12">
        <v>93562</v>
      </c>
      <c r="CU15" s="12">
        <v>0</v>
      </c>
      <c r="CV15" s="12">
        <v>0</v>
      </c>
      <c r="CW15" s="10">
        <v>527040.56</v>
      </c>
      <c r="CX15" s="12">
        <v>600396</v>
      </c>
      <c r="CY15" s="10">
        <v>1245768.42</v>
      </c>
      <c r="CZ15" s="12">
        <v>1346435</v>
      </c>
      <c r="DA15" s="10">
        <v>820425.32</v>
      </c>
      <c r="DB15" s="12">
        <v>896495</v>
      </c>
      <c r="DC15" s="10">
        <v>5743698.06</v>
      </c>
      <c r="DD15" s="12">
        <v>8173796</v>
      </c>
      <c r="DE15" s="12">
        <v>0</v>
      </c>
      <c r="DF15" s="12">
        <v>0</v>
      </c>
      <c r="DG15" s="10">
        <v>6564123.38</v>
      </c>
      <c r="DH15" s="12">
        <v>9070291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0">
        <v>1321.44</v>
      </c>
      <c r="DT15" s="12">
        <v>0</v>
      </c>
      <c r="DU15" s="10">
        <v>72756.7</v>
      </c>
      <c r="DV15" s="12">
        <v>90316</v>
      </c>
      <c r="DW15" s="12">
        <v>0</v>
      </c>
      <c r="DX15" s="12">
        <v>0</v>
      </c>
      <c r="DY15" s="12">
        <v>0</v>
      </c>
      <c r="DZ15" s="12">
        <v>0</v>
      </c>
      <c r="EA15" s="12">
        <v>0</v>
      </c>
      <c r="EB15" s="12">
        <v>0</v>
      </c>
      <c r="EC15" s="10">
        <v>8323522.66</v>
      </c>
      <c r="ED15" s="12">
        <v>12810906</v>
      </c>
      <c r="EE15" s="10">
        <v>294615.54</v>
      </c>
      <c r="EF15" s="12">
        <v>251617</v>
      </c>
      <c r="EG15" s="10">
        <v>72756.7</v>
      </c>
      <c r="EH15" s="12">
        <v>90316</v>
      </c>
      <c r="EI15" s="10">
        <v>7956150.42</v>
      </c>
      <c r="EJ15" s="12">
        <v>12468973</v>
      </c>
      <c r="EK15" s="10">
        <v>755626.32</v>
      </c>
      <c r="EL15" s="11"/>
      <c r="EM15" s="10">
        <v>7200524.1</v>
      </c>
      <c r="EN15" s="11"/>
      <c r="EO15" s="12"/>
      <c r="EP15" s="11"/>
      <c r="EQ15" s="12">
        <v>0</v>
      </c>
      <c r="ER15" s="11"/>
      <c r="ES15" s="12">
        <v>0</v>
      </c>
      <c r="ET15" s="11"/>
      <c r="EU15" s="12">
        <v>0</v>
      </c>
      <c r="EV15" s="11"/>
      <c r="EW15" s="12">
        <v>0</v>
      </c>
      <c r="EX15" s="11"/>
      <c r="EY15" s="10">
        <v>1703787.85</v>
      </c>
      <c r="EZ15" s="11"/>
      <c r="FA15" s="10">
        <v>2750.15</v>
      </c>
      <c r="FB15" s="11"/>
      <c r="FC15" s="12">
        <v>0</v>
      </c>
      <c r="FD15" s="11"/>
      <c r="FE15" s="10">
        <v>1701037.7</v>
      </c>
      <c r="FF15" s="11"/>
      <c r="FG15" s="12">
        <v>0</v>
      </c>
      <c r="FH15" s="11"/>
      <c r="FI15" s="12">
        <v>0</v>
      </c>
      <c r="FJ15" s="11"/>
      <c r="FK15" s="12"/>
      <c r="FL15" s="14"/>
    </row>
    <row r="16" spans="1:168" ht="12.75">
      <c r="A16" s="6" t="s">
        <v>505</v>
      </c>
      <c r="B16" s="2" t="s">
        <v>506</v>
      </c>
      <c r="C16" s="11"/>
      <c r="D16" s="11"/>
      <c r="E16" s="12">
        <v>0</v>
      </c>
      <c r="F16" s="12">
        <v>0</v>
      </c>
      <c r="G16" s="10">
        <v>5425487.26</v>
      </c>
      <c r="H16" s="10">
        <v>5325110.62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37">
        <v>5425487.26</v>
      </c>
      <c r="AD16" s="37">
        <v>5325110.62</v>
      </c>
      <c r="AE16" s="12">
        <v>0</v>
      </c>
      <c r="AF16" s="12">
        <v>0</v>
      </c>
      <c r="AG16" s="12">
        <v>27000</v>
      </c>
      <c r="AH16" s="12">
        <v>0</v>
      </c>
      <c r="AI16" s="10">
        <v>636049.21</v>
      </c>
      <c r="AJ16" s="12">
        <v>1244500</v>
      </c>
      <c r="AK16" s="12">
        <v>44500</v>
      </c>
      <c r="AL16" s="12">
        <v>44500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997176</v>
      </c>
      <c r="AT16" s="12">
        <v>1132858</v>
      </c>
      <c r="AU16" s="12">
        <v>50000</v>
      </c>
      <c r="AV16" s="12">
        <v>50000</v>
      </c>
      <c r="AW16" s="12">
        <v>0</v>
      </c>
      <c r="AX16" s="12">
        <v>0</v>
      </c>
      <c r="AY16" s="10">
        <v>628953.68</v>
      </c>
      <c r="AZ16" s="12">
        <v>643618</v>
      </c>
      <c r="BA16" s="10">
        <v>625918.81</v>
      </c>
      <c r="BB16" s="12">
        <v>511369</v>
      </c>
      <c r="BC16" s="12">
        <v>0</v>
      </c>
      <c r="BD16" s="12">
        <v>0</v>
      </c>
      <c r="BE16" s="12">
        <v>256000</v>
      </c>
      <c r="BF16" s="12">
        <v>256000</v>
      </c>
      <c r="BG16" s="10">
        <v>3265597.7</v>
      </c>
      <c r="BH16" s="12">
        <v>3882845</v>
      </c>
      <c r="BI16" s="10">
        <v>1371476.51</v>
      </c>
      <c r="BJ16" s="12">
        <v>1051130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0">
        <v>10062561.47</v>
      </c>
      <c r="BZ16" s="10">
        <v>10259085.62</v>
      </c>
      <c r="CA16" s="12">
        <v>88000</v>
      </c>
      <c r="CB16" s="12">
        <v>90600</v>
      </c>
      <c r="CC16" s="10">
        <v>723703.84</v>
      </c>
      <c r="CD16" s="10">
        <v>829440.41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0">
        <v>975423.25</v>
      </c>
      <c r="CL16" s="10">
        <v>805885.65</v>
      </c>
      <c r="CM16" s="10">
        <v>1787127.09</v>
      </c>
      <c r="CN16" s="10">
        <v>1725926.06</v>
      </c>
      <c r="CO16" s="10">
        <v>365510.87</v>
      </c>
      <c r="CP16" s="12">
        <v>289474</v>
      </c>
      <c r="CQ16" s="10">
        <v>670029.45</v>
      </c>
      <c r="CR16" s="10">
        <v>655781.12</v>
      </c>
      <c r="CS16" s="10">
        <v>172825.57</v>
      </c>
      <c r="CT16" s="12">
        <v>324013</v>
      </c>
      <c r="CU16" s="12">
        <v>0</v>
      </c>
      <c r="CV16" s="12">
        <v>10000</v>
      </c>
      <c r="CW16" s="12">
        <v>0</v>
      </c>
      <c r="CX16" s="12">
        <v>0</v>
      </c>
      <c r="CY16" s="10">
        <v>1208365.89</v>
      </c>
      <c r="CZ16" s="10">
        <v>1279268.12</v>
      </c>
      <c r="DA16" s="10">
        <v>1231896.73</v>
      </c>
      <c r="DB16" s="10">
        <v>1608440.91</v>
      </c>
      <c r="DC16" s="10">
        <v>3862155.7</v>
      </c>
      <c r="DD16" s="10">
        <v>4668101.79</v>
      </c>
      <c r="DE16" s="12">
        <v>0</v>
      </c>
      <c r="DF16" s="12">
        <v>0</v>
      </c>
      <c r="DG16" s="10">
        <v>5094052.43</v>
      </c>
      <c r="DH16" s="10">
        <v>6276542.7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0">
        <v>1659584.68</v>
      </c>
      <c r="DP16" s="12">
        <v>1770000</v>
      </c>
      <c r="DQ16" s="10">
        <v>1659584.68</v>
      </c>
      <c r="DR16" s="12">
        <v>1770000</v>
      </c>
      <c r="DS16" s="12">
        <v>0</v>
      </c>
      <c r="DT16" s="12">
        <v>126124</v>
      </c>
      <c r="DU16" s="10">
        <v>19262.68</v>
      </c>
      <c r="DV16" s="12">
        <v>19300</v>
      </c>
      <c r="DW16" s="12">
        <v>0</v>
      </c>
      <c r="DX16" s="12">
        <v>0</v>
      </c>
      <c r="DY16" s="12">
        <v>0</v>
      </c>
      <c r="DZ16" s="12">
        <v>0</v>
      </c>
      <c r="EA16" s="12">
        <v>0</v>
      </c>
      <c r="EB16" s="12">
        <v>0</v>
      </c>
      <c r="EC16" s="10">
        <v>9768392.77</v>
      </c>
      <c r="ED16" s="10">
        <v>11197160.88</v>
      </c>
      <c r="EE16" s="10">
        <v>130102.07</v>
      </c>
      <c r="EF16" s="10">
        <v>367423.25</v>
      </c>
      <c r="EG16" s="10">
        <v>19262.68</v>
      </c>
      <c r="EH16" s="12">
        <v>19300</v>
      </c>
      <c r="EI16" s="10">
        <v>9619028.02</v>
      </c>
      <c r="EJ16" s="10">
        <v>10810437.63</v>
      </c>
      <c r="EK16" s="10">
        <v>2740030.84</v>
      </c>
      <c r="EL16" s="11"/>
      <c r="EM16" s="10">
        <v>6878997.18</v>
      </c>
      <c r="EN16" s="11"/>
      <c r="EO16" s="12"/>
      <c r="EP16" s="11"/>
      <c r="EQ16" s="12">
        <v>0</v>
      </c>
      <c r="ER16" s="11"/>
      <c r="ES16" s="12">
        <v>0</v>
      </c>
      <c r="ET16" s="11"/>
      <c r="EU16" s="12">
        <v>0</v>
      </c>
      <c r="EV16" s="11"/>
      <c r="EW16" s="12">
        <v>0</v>
      </c>
      <c r="EX16" s="11"/>
      <c r="EY16" s="10">
        <v>2730986.99</v>
      </c>
      <c r="EZ16" s="11"/>
      <c r="FA16" s="10">
        <v>3512.24</v>
      </c>
      <c r="FB16" s="11"/>
      <c r="FC16" s="12">
        <v>0</v>
      </c>
      <c r="FD16" s="11"/>
      <c r="FE16" s="10">
        <v>2727474.75</v>
      </c>
      <c r="FF16" s="11"/>
      <c r="FG16" s="12">
        <v>0</v>
      </c>
      <c r="FH16" s="11"/>
      <c r="FI16" s="12">
        <v>0</v>
      </c>
      <c r="FJ16" s="11"/>
      <c r="FK16" s="12"/>
      <c r="FL16" s="14"/>
    </row>
    <row r="17" spans="1:168" ht="12.75">
      <c r="A17" s="6" t="s">
        <v>507</v>
      </c>
      <c r="B17" s="2" t="s">
        <v>508</v>
      </c>
      <c r="C17" s="11"/>
      <c r="D17" s="11"/>
      <c r="E17" s="12">
        <v>0</v>
      </c>
      <c r="F17" s="12">
        <v>0</v>
      </c>
      <c r="G17" s="10">
        <v>688234.96</v>
      </c>
      <c r="H17" s="10">
        <v>664863.3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1800</v>
      </c>
      <c r="AB17" s="12">
        <v>7200</v>
      </c>
      <c r="AC17" s="37">
        <v>690034.96</v>
      </c>
      <c r="AD17" s="37">
        <v>672063.3</v>
      </c>
      <c r="AE17" s="12">
        <v>0</v>
      </c>
      <c r="AF17" s="12">
        <v>0</v>
      </c>
      <c r="AG17" s="12">
        <v>41560</v>
      </c>
      <c r="AH17" s="12">
        <v>0</v>
      </c>
      <c r="AI17" s="10">
        <v>43290.56</v>
      </c>
      <c r="AJ17" s="12">
        <v>92000</v>
      </c>
      <c r="AK17" s="12">
        <v>44500</v>
      </c>
      <c r="AL17" s="12">
        <v>44500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406225</v>
      </c>
      <c r="AT17" s="12">
        <v>400566</v>
      </c>
      <c r="AU17" s="12">
        <v>50000</v>
      </c>
      <c r="AV17" s="12">
        <v>50000</v>
      </c>
      <c r="AW17" s="12">
        <v>0</v>
      </c>
      <c r="AX17" s="12">
        <v>0</v>
      </c>
      <c r="AY17" s="12">
        <v>529280</v>
      </c>
      <c r="AZ17" s="12">
        <v>543618</v>
      </c>
      <c r="BA17" s="12">
        <v>283396</v>
      </c>
      <c r="BB17" s="10">
        <v>278175.43</v>
      </c>
      <c r="BC17" s="12">
        <v>0</v>
      </c>
      <c r="BD17" s="12">
        <v>0</v>
      </c>
      <c r="BE17" s="12">
        <v>111144</v>
      </c>
      <c r="BF17" s="12">
        <v>6000</v>
      </c>
      <c r="BG17" s="10">
        <v>1509395.56</v>
      </c>
      <c r="BH17" s="10">
        <v>1414859.43</v>
      </c>
      <c r="BI17" s="10">
        <v>3738442.96</v>
      </c>
      <c r="BJ17" s="10">
        <v>3635873.12</v>
      </c>
      <c r="BK17" s="12">
        <v>0</v>
      </c>
      <c r="BL17" s="12">
        <v>0</v>
      </c>
      <c r="BM17" s="12">
        <v>0</v>
      </c>
      <c r="BN17" s="12">
        <v>0</v>
      </c>
      <c r="BO17" s="10">
        <v>178500.29</v>
      </c>
      <c r="BP17" s="12">
        <v>162558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0">
        <v>178500.29</v>
      </c>
      <c r="BX17" s="12">
        <v>162558</v>
      </c>
      <c r="BY17" s="10">
        <v>6116373.77</v>
      </c>
      <c r="BZ17" s="10">
        <v>5885353.85</v>
      </c>
      <c r="CA17" s="12">
        <v>0</v>
      </c>
      <c r="CB17" s="12">
        <v>0</v>
      </c>
      <c r="CC17" s="10">
        <v>535919.5</v>
      </c>
      <c r="CD17" s="10">
        <v>838242.31</v>
      </c>
      <c r="CE17" s="10">
        <v>14124.34</v>
      </c>
      <c r="CF17" s="10">
        <v>21088.68</v>
      </c>
      <c r="CG17" s="12">
        <v>0</v>
      </c>
      <c r="CH17" s="12">
        <v>0</v>
      </c>
      <c r="CI17" s="10">
        <v>81177.61</v>
      </c>
      <c r="CJ17" s="10">
        <v>908327.26</v>
      </c>
      <c r="CK17" s="12">
        <v>0</v>
      </c>
      <c r="CL17" s="12">
        <v>0</v>
      </c>
      <c r="CM17" s="10">
        <v>631221.45</v>
      </c>
      <c r="CN17" s="10">
        <v>1767658.25</v>
      </c>
      <c r="CO17" s="10">
        <v>247663.5</v>
      </c>
      <c r="CP17" s="12">
        <v>284076</v>
      </c>
      <c r="CQ17" s="10">
        <v>217357.76</v>
      </c>
      <c r="CR17" s="10">
        <v>220677.83</v>
      </c>
      <c r="CS17" s="10">
        <v>46154.08</v>
      </c>
      <c r="CT17" s="12">
        <v>63999</v>
      </c>
      <c r="CU17" s="10">
        <v>4101.89</v>
      </c>
      <c r="CV17" s="12">
        <v>4000</v>
      </c>
      <c r="CW17" s="10">
        <v>178500.29</v>
      </c>
      <c r="CX17" s="12">
        <v>162558</v>
      </c>
      <c r="CY17" s="10">
        <v>693777.52</v>
      </c>
      <c r="CZ17" s="10">
        <v>735310.83</v>
      </c>
      <c r="DA17" s="10">
        <v>1514860.75</v>
      </c>
      <c r="DB17" s="10">
        <v>1737647.82</v>
      </c>
      <c r="DC17" s="10">
        <v>2141758.8</v>
      </c>
      <c r="DD17" s="10">
        <v>2593682.77</v>
      </c>
      <c r="DE17" s="12">
        <v>0</v>
      </c>
      <c r="DF17" s="12">
        <v>0</v>
      </c>
      <c r="DG17" s="10">
        <v>3656619.55</v>
      </c>
      <c r="DH17" s="10">
        <v>4331330.59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0">
        <v>188957.36</v>
      </c>
      <c r="DT17" s="12">
        <v>0</v>
      </c>
      <c r="DU17" s="10">
        <v>18013.8</v>
      </c>
      <c r="DV17" s="12">
        <v>19500</v>
      </c>
      <c r="DW17" s="10">
        <v>768395.01</v>
      </c>
      <c r="DX17" s="12">
        <v>0</v>
      </c>
      <c r="DY17" s="12">
        <v>0</v>
      </c>
      <c r="DZ17" s="12">
        <v>0</v>
      </c>
      <c r="EA17" s="12">
        <v>1000</v>
      </c>
      <c r="EB17" s="12">
        <v>0</v>
      </c>
      <c r="EC17" s="10">
        <v>5957984.69</v>
      </c>
      <c r="ED17" s="10">
        <v>6853799.67</v>
      </c>
      <c r="EE17" s="10">
        <v>311658.53</v>
      </c>
      <c r="EF17" s="10">
        <v>227280.29</v>
      </c>
      <c r="EG17" s="10">
        <v>18013.8</v>
      </c>
      <c r="EH17" s="12">
        <v>19500</v>
      </c>
      <c r="EI17" s="10">
        <v>5628312.36</v>
      </c>
      <c r="EJ17" s="10">
        <v>6607019.38</v>
      </c>
      <c r="EK17" s="10">
        <v>2289028.32</v>
      </c>
      <c r="EL17" s="11"/>
      <c r="EM17" s="10">
        <v>3339284.04</v>
      </c>
      <c r="EN17" s="11"/>
      <c r="EO17" s="12"/>
      <c r="EP17" s="11"/>
      <c r="EQ17" s="12">
        <v>0</v>
      </c>
      <c r="ER17" s="11"/>
      <c r="ES17" s="12">
        <v>0</v>
      </c>
      <c r="ET17" s="11"/>
      <c r="EU17" s="12">
        <v>0</v>
      </c>
      <c r="EV17" s="11"/>
      <c r="EW17" s="12">
        <v>0</v>
      </c>
      <c r="EX17" s="11"/>
      <c r="EY17" s="10">
        <v>620454.07</v>
      </c>
      <c r="EZ17" s="11"/>
      <c r="FA17" s="10">
        <v>33390.93</v>
      </c>
      <c r="FB17" s="11"/>
      <c r="FC17" s="12">
        <v>0</v>
      </c>
      <c r="FD17" s="11"/>
      <c r="FE17" s="10">
        <v>587063.14</v>
      </c>
      <c r="FF17" s="11"/>
      <c r="FG17" s="12">
        <v>0</v>
      </c>
      <c r="FH17" s="11"/>
      <c r="FI17" s="12">
        <v>0</v>
      </c>
      <c r="FJ17" s="11"/>
      <c r="FK17" s="12"/>
      <c r="FL17" s="14"/>
    </row>
    <row r="18" spans="1:168" ht="12.75">
      <c r="A18" s="6" t="s">
        <v>509</v>
      </c>
      <c r="B18" s="2" t="s">
        <v>510</v>
      </c>
      <c r="C18" s="11"/>
      <c r="D18" s="11"/>
      <c r="E18" s="12">
        <v>0</v>
      </c>
      <c r="F18" s="12">
        <v>0</v>
      </c>
      <c r="G18" s="10">
        <v>486754.93</v>
      </c>
      <c r="H18" s="12">
        <v>779139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37">
        <v>486754.93</v>
      </c>
      <c r="AD18" s="37">
        <v>779139</v>
      </c>
      <c r="AE18" s="12">
        <v>0</v>
      </c>
      <c r="AF18" s="12">
        <v>0</v>
      </c>
      <c r="AG18" s="12">
        <v>0</v>
      </c>
      <c r="AH18" s="12">
        <v>0</v>
      </c>
      <c r="AI18" s="10">
        <v>141680.98</v>
      </c>
      <c r="AJ18" s="12">
        <v>299345</v>
      </c>
      <c r="AK18" s="12">
        <v>44500</v>
      </c>
      <c r="AL18" s="12">
        <v>44500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675226</v>
      </c>
      <c r="AT18" s="12">
        <v>532555</v>
      </c>
      <c r="AU18" s="12">
        <v>50000</v>
      </c>
      <c r="AV18" s="12">
        <v>50000</v>
      </c>
      <c r="AW18" s="12">
        <v>0</v>
      </c>
      <c r="AX18" s="12">
        <v>0</v>
      </c>
      <c r="AY18" s="12">
        <v>562298</v>
      </c>
      <c r="AZ18" s="12">
        <v>543618</v>
      </c>
      <c r="BA18" s="12">
        <v>427997</v>
      </c>
      <c r="BB18" s="12">
        <v>286205</v>
      </c>
      <c r="BC18" s="12">
        <v>0</v>
      </c>
      <c r="BD18" s="12">
        <v>0</v>
      </c>
      <c r="BE18" s="12">
        <v>80735</v>
      </c>
      <c r="BF18" s="12">
        <v>6000</v>
      </c>
      <c r="BG18" s="10">
        <v>1982436.98</v>
      </c>
      <c r="BH18" s="12">
        <v>1762223</v>
      </c>
      <c r="BI18" s="10">
        <v>974599.83</v>
      </c>
      <c r="BJ18" s="12">
        <v>758634</v>
      </c>
      <c r="BK18" s="12">
        <v>0</v>
      </c>
      <c r="BL18" s="12">
        <v>0</v>
      </c>
      <c r="BM18" s="12">
        <v>0</v>
      </c>
      <c r="BN18" s="12">
        <v>0</v>
      </c>
      <c r="BO18" s="10">
        <v>46163.57</v>
      </c>
      <c r="BP18" s="12">
        <v>14932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0">
        <v>46163.57</v>
      </c>
      <c r="BX18" s="12">
        <v>14932</v>
      </c>
      <c r="BY18" s="10">
        <v>3489955.31</v>
      </c>
      <c r="BZ18" s="12">
        <v>3314928</v>
      </c>
      <c r="CA18" s="12">
        <v>0</v>
      </c>
      <c r="CB18" s="12">
        <v>0</v>
      </c>
      <c r="CC18" s="10">
        <v>706277.96</v>
      </c>
      <c r="CD18" s="10">
        <v>844628.65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0">
        <v>706277.96</v>
      </c>
      <c r="CN18" s="10">
        <v>844628.65</v>
      </c>
      <c r="CO18" s="10">
        <v>123793.63</v>
      </c>
      <c r="CP18" s="10">
        <v>109785.41</v>
      </c>
      <c r="CQ18" s="10">
        <v>359651.41</v>
      </c>
      <c r="CR18" s="10">
        <v>390138.97</v>
      </c>
      <c r="CS18" s="10">
        <v>35539.03</v>
      </c>
      <c r="CT18" s="10">
        <v>81588.42</v>
      </c>
      <c r="CU18" s="10">
        <v>249.48</v>
      </c>
      <c r="CV18" s="12">
        <v>800</v>
      </c>
      <c r="CW18" s="10">
        <v>51267.95</v>
      </c>
      <c r="CX18" s="12">
        <v>56193</v>
      </c>
      <c r="CY18" s="10">
        <v>570501.5</v>
      </c>
      <c r="CZ18" s="10">
        <v>638505.8</v>
      </c>
      <c r="DA18" s="10">
        <v>110373.25</v>
      </c>
      <c r="DB18" s="12">
        <v>261884</v>
      </c>
      <c r="DC18" s="10">
        <v>1476429.16</v>
      </c>
      <c r="DD18" s="10">
        <v>1989680.54</v>
      </c>
      <c r="DE18" s="12">
        <v>0</v>
      </c>
      <c r="DF18" s="12">
        <v>0</v>
      </c>
      <c r="DG18" s="10">
        <v>1586802.41</v>
      </c>
      <c r="DH18" s="10">
        <v>2251564.54</v>
      </c>
      <c r="DI18" s="12">
        <v>0</v>
      </c>
      <c r="DJ18" s="12">
        <v>0</v>
      </c>
      <c r="DK18" s="12">
        <v>0</v>
      </c>
      <c r="DL18" s="12">
        <v>0</v>
      </c>
      <c r="DM18" s="12">
        <v>0</v>
      </c>
      <c r="DN18" s="12">
        <v>0</v>
      </c>
      <c r="DO18" s="12">
        <v>0</v>
      </c>
      <c r="DP18" s="12">
        <v>0</v>
      </c>
      <c r="DQ18" s="12">
        <v>0</v>
      </c>
      <c r="DR18" s="12">
        <v>0</v>
      </c>
      <c r="DS18" s="12">
        <v>0</v>
      </c>
      <c r="DT18" s="12">
        <v>0</v>
      </c>
      <c r="DU18" s="12">
        <v>0</v>
      </c>
      <c r="DV18" s="12">
        <v>0</v>
      </c>
      <c r="DW18" s="12">
        <v>0</v>
      </c>
      <c r="DX18" s="12">
        <v>0</v>
      </c>
      <c r="DY18" s="12">
        <v>0</v>
      </c>
      <c r="DZ18" s="12">
        <v>0</v>
      </c>
      <c r="EA18" s="12">
        <v>81262</v>
      </c>
      <c r="EB18" s="12">
        <v>0</v>
      </c>
      <c r="EC18" s="10">
        <v>2944843.87</v>
      </c>
      <c r="ED18" s="10">
        <v>3734698.99</v>
      </c>
      <c r="EE18" s="10">
        <v>48097.61</v>
      </c>
      <c r="EF18" s="12">
        <v>10000</v>
      </c>
      <c r="EG18" s="12">
        <v>0</v>
      </c>
      <c r="EH18" s="12">
        <v>0</v>
      </c>
      <c r="EI18" s="10">
        <v>2896746.26</v>
      </c>
      <c r="EJ18" s="10">
        <v>3724698.99</v>
      </c>
      <c r="EK18" s="10">
        <v>960727.37</v>
      </c>
      <c r="EL18" s="11"/>
      <c r="EM18" s="10">
        <v>1936018.89</v>
      </c>
      <c r="EN18" s="11"/>
      <c r="EO18" s="12"/>
      <c r="EP18" s="11"/>
      <c r="EQ18" s="12">
        <v>0</v>
      </c>
      <c r="ER18" s="11"/>
      <c r="ES18" s="12">
        <v>0</v>
      </c>
      <c r="ET18" s="11"/>
      <c r="EU18" s="12">
        <v>0</v>
      </c>
      <c r="EV18" s="11"/>
      <c r="EW18" s="12">
        <v>0</v>
      </c>
      <c r="EX18" s="11"/>
      <c r="EY18" s="10">
        <v>1504914.98</v>
      </c>
      <c r="EZ18" s="11"/>
      <c r="FA18" s="12">
        <v>0</v>
      </c>
      <c r="FB18" s="11"/>
      <c r="FC18" s="12">
        <v>0</v>
      </c>
      <c r="FD18" s="11"/>
      <c r="FE18" s="10">
        <v>1504914.98</v>
      </c>
      <c r="FF18" s="11"/>
      <c r="FG18" s="12">
        <v>0</v>
      </c>
      <c r="FH18" s="11"/>
      <c r="FI18" s="12">
        <v>0</v>
      </c>
      <c r="FJ18" s="11"/>
      <c r="FK18" s="12"/>
      <c r="FL18" s="14"/>
    </row>
    <row r="19" spans="1:168" ht="12.75">
      <c r="A19" s="6" t="s">
        <v>511</v>
      </c>
      <c r="B19" s="2" t="s">
        <v>512</v>
      </c>
      <c r="C19" s="11"/>
      <c r="D19" s="11"/>
      <c r="E19" s="12">
        <v>0</v>
      </c>
      <c r="F19" s="12">
        <v>0</v>
      </c>
      <c r="G19" s="10">
        <v>319021.83</v>
      </c>
      <c r="H19" s="12">
        <v>261357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13200</v>
      </c>
      <c r="AB19" s="12">
        <v>10000</v>
      </c>
      <c r="AC19" s="37">
        <v>332221.83</v>
      </c>
      <c r="AD19" s="37">
        <v>271357</v>
      </c>
      <c r="AE19" s="12">
        <v>0</v>
      </c>
      <c r="AF19" s="12">
        <v>0</v>
      </c>
      <c r="AG19" s="12">
        <v>0</v>
      </c>
      <c r="AH19" s="12">
        <v>0</v>
      </c>
      <c r="AI19" s="10">
        <v>20835.62</v>
      </c>
      <c r="AJ19" s="10">
        <v>120282.7</v>
      </c>
      <c r="AK19" s="12">
        <v>44500</v>
      </c>
      <c r="AL19" s="12">
        <v>44500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594228</v>
      </c>
      <c r="AT19" s="12">
        <v>521982</v>
      </c>
      <c r="AU19" s="12">
        <v>50000</v>
      </c>
      <c r="AV19" s="12">
        <v>50000</v>
      </c>
      <c r="AW19" s="12">
        <v>0</v>
      </c>
      <c r="AX19" s="12">
        <v>0</v>
      </c>
      <c r="AY19" s="12">
        <v>499418</v>
      </c>
      <c r="AZ19" s="12">
        <v>543618</v>
      </c>
      <c r="BA19" s="10">
        <v>1915979.69</v>
      </c>
      <c r="BB19" s="12">
        <v>1737000</v>
      </c>
      <c r="BC19" s="12">
        <v>0</v>
      </c>
      <c r="BD19" s="12">
        <v>0</v>
      </c>
      <c r="BE19" s="12">
        <v>0</v>
      </c>
      <c r="BF19" s="12">
        <v>6000</v>
      </c>
      <c r="BG19" s="10">
        <v>3124961.31</v>
      </c>
      <c r="BH19" s="10">
        <v>3023382.7</v>
      </c>
      <c r="BI19" s="10">
        <v>694464.39</v>
      </c>
      <c r="BJ19" s="12">
        <v>712779</v>
      </c>
      <c r="BK19" s="12">
        <v>0</v>
      </c>
      <c r="BL19" s="12">
        <v>0</v>
      </c>
      <c r="BM19" s="12">
        <v>0</v>
      </c>
      <c r="BN19" s="12">
        <v>0</v>
      </c>
      <c r="BO19" s="10">
        <v>25566.62</v>
      </c>
      <c r="BP19" s="12">
        <v>16433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0">
        <v>25566.62</v>
      </c>
      <c r="BX19" s="12">
        <v>16433</v>
      </c>
      <c r="BY19" s="10">
        <v>4177214.15</v>
      </c>
      <c r="BZ19" s="10">
        <v>4023951.7</v>
      </c>
      <c r="CA19" s="10">
        <v>1373731.25</v>
      </c>
      <c r="CB19" s="10">
        <v>1174260.74</v>
      </c>
      <c r="CC19" s="12">
        <v>727264</v>
      </c>
      <c r="CD19" s="10">
        <v>515444.28</v>
      </c>
      <c r="CE19" s="10">
        <v>9398.91</v>
      </c>
      <c r="CF19" s="12">
        <v>59000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>
        <v>0</v>
      </c>
      <c r="CM19" s="10">
        <v>2110394.16</v>
      </c>
      <c r="CN19" s="10">
        <v>1748705.02</v>
      </c>
      <c r="CO19" s="10">
        <v>95440.68</v>
      </c>
      <c r="CP19" s="12">
        <v>90000</v>
      </c>
      <c r="CQ19" s="12">
        <v>0</v>
      </c>
      <c r="CR19" s="10">
        <v>25271.74</v>
      </c>
      <c r="CS19" s="10">
        <v>53965.59</v>
      </c>
      <c r="CT19" s="10">
        <v>193275.69</v>
      </c>
      <c r="CU19" s="12">
        <v>0</v>
      </c>
      <c r="CV19" s="12">
        <v>0</v>
      </c>
      <c r="CW19" s="10">
        <v>25566.62</v>
      </c>
      <c r="CX19" s="12">
        <v>16433</v>
      </c>
      <c r="CY19" s="10">
        <v>174972.89</v>
      </c>
      <c r="CZ19" s="10">
        <v>324980.43</v>
      </c>
      <c r="DA19" s="10">
        <v>368546.6</v>
      </c>
      <c r="DB19" s="12">
        <v>439000</v>
      </c>
      <c r="DC19" s="10">
        <v>1463777.96</v>
      </c>
      <c r="DD19" s="10">
        <v>1196347.78</v>
      </c>
      <c r="DE19" s="12">
        <v>0</v>
      </c>
      <c r="DF19" s="12">
        <v>0</v>
      </c>
      <c r="DG19" s="10">
        <v>1832324.56</v>
      </c>
      <c r="DH19" s="10">
        <v>1635347.78</v>
      </c>
      <c r="DI19" s="12">
        <v>0</v>
      </c>
      <c r="DJ19" s="12">
        <v>0</v>
      </c>
      <c r="DK19" s="12">
        <v>0</v>
      </c>
      <c r="DL19" s="12">
        <v>0</v>
      </c>
      <c r="DM19" s="12">
        <v>0</v>
      </c>
      <c r="DN19" s="12">
        <v>0</v>
      </c>
      <c r="DO19" s="12">
        <v>0</v>
      </c>
      <c r="DP19" s="12">
        <v>0</v>
      </c>
      <c r="DQ19" s="12">
        <v>0</v>
      </c>
      <c r="DR19" s="12">
        <v>0</v>
      </c>
      <c r="DS19" s="10">
        <v>111658.15</v>
      </c>
      <c r="DT19" s="12">
        <v>150000</v>
      </c>
      <c r="DU19" s="12">
        <v>0</v>
      </c>
      <c r="DV19" s="12">
        <v>0</v>
      </c>
      <c r="DW19" s="12">
        <v>0</v>
      </c>
      <c r="DX19" s="12">
        <v>0</v>
      </c>
      <c r="DY19" s="12">
        <v>0</v>
      </c>
      <c r="DZ19" s="12">
        <v>0</v>
      </c>
      <c r="EA19" s="12">
        <v>0</v>
      </c>
      <c r="EB19" s="12">
        <v>0</v>
      </c>
      <c r="EC19" s="10">
        <v>4229349.76</v>
      </c>
      <c r="ED19" s="10">
        <v>3859033.23</v>
      </c>
      <c r="EE19" s="10">
        <v>230333.68</v>
      </c>
      <c r="EF19" s="12">
        <v>285065</v>
      </c>
      <c r="EG19" s="12">
        <v>0</v>
      </c>
      <c r="EH19" s="12">
        <v>0</v>
      </c>
      <c r="EI19" s="10">
        <v>3999016.08</v>
      </c>
      <c r="EJ19" s="10">
        <v>3573968.23</v>
      </c>
      <c r="EK19" s="10">
        <v>2046782.68</v>
      </c>
      <c r="EL19" s="11"/>
      <c r="EM19" s="10">
        <v>1952233.4</v>
      </c>
      <c r="EN19" s="11"/>
      <c r="EO19" s="12"/>
      <c r="EP19" s="11"/>
      <c r="EQ19" s="12">
        <v>0</v>
      </c>
      <c r="ER19" s="11"/>
      <c r="ES19" s="12">
        <v>0</v>
      </c>
      <c r="ET19" s="11"/>
      <c r="EU19" s="12">
        <v>2</v>
      </c>
      <c r="EV19" s="11"/>
      <c r="EW19" s="12">
        <v>74379</v>
      </c>
      <c r="EX19" s="11"/>
      <c r="EY19" s="10">
        <v>1058084.93</v>
      </c>
      <c r="EZ19" s="11"/>
      <c r="FA19" s="12">
        <v>0</v>
      </c>
      <c r="FB19" s="11"/>
      <c r="FC19" s="12">
        <v>0</v>
      </c>
      <c r="FD19" s="11"/>
      <c r="FE19" s="10">
        <v>1058084.93</v>
      </c>
      <c r="FF19" s="11"/>
      <c r="FG19" s="12">
        <v>0</v>
      </c>
      <c r="FH19" s="11"/>
      <c r="FI19" s="12">
        <v>0</v>
      </c>
      <c r="FJ19" s="11"/>
      <c r="FK19" s="12"/>
      <c r="FL19" s="13"/>
    </row>
    <row r="20" spans="1:168" ht="12.75">
      <c r="A20" s="6" t="s">
        <v>513</v>
      </c>
      <c r="B20" s="2" t="s">
        <v>514</v>
      </c>
      <c r="C20" s="11"/>
      <c r="D20" s="11"/>
      <c r="E20" s="12">
        <v>0</v>
      </c>
      <c r="F20" s="12">
        <v>0</v>
      </c>
      <c r="G20" s="10">
        <v>787627.83</v>
      </c>
      <c r="H20" s="10">
        <v>565022.11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4200</v>
      </c>
      <c r="AB20" s="12">
        <v>0</v>
      </c>
      <c r="AC20" s="37">
        <v>791827.83</v>
      </c>
      <c r="AD20" s="37">
        <v>565022.11</v>
      </c>
      <c r="AE20" s="12">
        <v>0</v>
      </c>
      <c r="AF20" s="12">
        <v>0</v>
      </c>
      <c r="AG20" s="12">
        <v>33550</v>
      </c>
      <c r="AH20" s="12">
        <v>0</v>
      </c>
      <c r="AI20" s="12">
        <v>64720</v>
      </c>
      <c r="AJ20" s="10">
        <v>115617.97</v>
      </c>
      <c r="AK20" s="12">
        <v>12500</v>
      </c>
      <c r="AL20" s="12">
        <v>12000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669545</v>
      </c>
      <c r="AT20" s="12">
        <v>648633</v>
      </c>
      <c r="AU20" s="12">
        <v>50000</v>
      </c>
      <c r="AV20" s="12">
        <v>50000</v>
      </c>
      <c r="AW20" s="12">
        <v>0</v>
      </c>
      <c r="AX20" s="12">
        <v>0</v>
      </c>
      <c r="AY20" s="12">
        <v>478618</v>
      </c>
      <c r="AZ20" s="10">
        <v>972086.71</v>
      </c>
      <c r="BA20" s="12">
        <v>358246</v>
      </c>
      <c r="BB20" s="12">
        <v>338350</v>
      </c>
      <c r="BC20" s="12">
        <v>0</v>
      </c>
      <c r="BD20" s="12">
        <v>0</v>
      </c>
      <c r="BE20" s="12">
        <v>6000</v>
      </c>
      <c r="BF20" s="12">
        <v>0</v>
      </c>
      <c r="BG20" s="12">
        <v>1673179</v>
      </c>
      <c r="BH20" s="10">
        <v>2136687.68</v>
      </c>
      <c r="BI20" s="10">
        <v>2812991.43</v>
      </c>
      <c r="BJ20" s="10">
        <v>2353080.69</v>
      </c>
      <c r="BK20" s="10">
        <v>2017.5</v>
      </c>
      <c r="BL20" s="12">
        <v>1500</v>
      </c>
      <c r="BM20" s="12">
        <v>0</v>
      </c>
      <c r="BN20" s="12">
        <v>0</v>
      </c>
      <c r="BO20" s="10">
        <v>143383.53</v>
      </c>
      <c r="BP20" s="10">
        <v>133692.02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0">
        <v>145401.03</v>
      </c>
      <c r="BX20" s="10">
        <v>135192.02</v>
      </c>
      <c r="BY20" s="10">
        <v>5423399.29</v>
      </c>
      <c r="BZ20" s="10">
        <v>5189982.5</v>
      </c>
      <c r="CA20" s="12">
        <v>0</v>
      </c>
      <c r="CB20" s="12">
        <v>0</v>
      </c>
      <c r="CC20" s="10">
        <v>854957.65</v>
      </c>
      <c r="CD20" s="10">
        <v>876687.24</v>
      </c>
      <c r="CE20" s="12">
        <v>0</v>
      </c>
      <c r="CF20" s="12">
        <v>0</v>
      </c>
      <c r="CG20" s="12">
        <v>0</v>
      </c>
      <c r="CH20" s="12">
        <v>0</v>
      </c>
      <c r="CI20" s="10">
        <v>712.38</v>
      </c>
      <c r="CJ20" s="12">
        <v>0</v>
      </c>
      <c r="CK20" s="12">
        <v>0</v>
      </c>
      <c r="CL20" s="12">
        <v>0</v>
      </c>
      <c r="CM20" s="10">
        <v>855670.03</v>
      </c>
      <c r="CN20" s="10">
        <v>876687.24</v>
      </c>
      <c r="CO20" s="10">
        <v>176415.15</v>
      </c>
      <c r="CP20" s="12">
        <v>60000</v>
      </c>
      <c r="CQ20" s="10">
        <v>336792.81</v>
      </c>
      <c r="CR20" s="10">
        <v>400025.65</v>
      </c>
      <c r="CS20" s="10">
        <v>19388.22</v>
      </c>
      <c r="CT20" s="12">
        <v>52592</v>
      </c>
      <c r="CU20" s="12">
        <v>0</v>
      </c>
      <c r="CV20" s="12">
        <v>0</v>
      </c>
      <c r="CW20" s="10">
        <v>143383.53</v>
      </c>
      <c r="CX20" s="10">
        <v>133692.02</v>
      </c>
      <c r="CY20" s="10">
        <v>675979.71</v>
      </c>
      <c r="CZ20" s="10">
        <v>646309.67</v>
      </c>
      <c r="DA20" s="10">
        <v>2132087.26</v>
      </c>
      <c r="DB20" s="10">
        <v>2276217.5</v>
      </c>
      <c r="DC20" s="10">
        <v>1492289.43</v>
      </c>
      <c r="DD20" s="10">
        <v>2496079.08</v>
      </c>
      <c r="DE20" s="12">
        <v>18100</v>
      </c>
      <c r="DF20" s="10">
        <v>25653.76</v>
      </c>
      <c r="DG20" s="10">
        <v>3642476.69</v>
      </c>
      <c r="DH20" s="10">
        <v>4797950.34</v>
      </c>
      <c r="DI20" s="12">
        <v>1500</v>
      </c>
      <c r="DJ20" s="12">
        <v>1500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  <c r="DP20" s="12">
        <v>0</v>
      </c>
      <c r="DQ20" s="12">
        <v>1500</v>
      </c>
      <c r="DR20" s="12">
        <v>1500</v>
      </c>
      <c r="DS20" s="12">
        <v>0</v>
      </c>
      <c r="DT20" s="12">
        <v>0</v>
      </c>
      <c r="DU20" s="12">
        <v>0</v>
      </c>
      <c r="DV20" s="12">
        <v>0</v>
      </c>
      <c r="DW20" s="12">
        <v>0</v>
      </c>
      <c r="DX20" s="12">
        <v>0</v>
      </c>
      <c r="DY20" s="12">
        <v>0</v>
      </c>
      <c r="DZ20" s="12">
        <v>0</v>
      </c>
      <c r="EA20" s="12">
        <v>97543</v>
      </c>
      <c r="EB20" s="12">
        <v>0</v>
      </c>
      <c r="EC20" s="10">
        <v>5273169.43</v>
      </c>
      <c r="ED20" s="10">
        <v>6322447.25</v>
      </c>
      <c r="EE20" s="10">
        <v>151267.38</v>
      </c>
      <c r="EF20" s="10">
        <v>321667.79</v>
      </c>
      <c r="EG20" s="12">
        <v>0</v>
      </c>
      <c r="EH20" s="12">
        <v>0</v>
      </c>
      <c r="EI20" s="10">
        <v>5121902.05</v>
      </c>
      <c r="EJ20" s="10">
        <v>6000779.46</v>
      </c>
      <c r="EK20" s="10">
        <v>1651653.47</v>
      </c>
      <c r="EL20" s="11"/>
      <c r="EM20" s="10">
        <v>3470248.58</v>
      </c>
      <c r="EN20" s="11"/>
      <c r="EO20" s="12"/>
      <c r="EP20" s="11"/>
      <c r="EQ20" s="12">
        <v>0</v>
      </c>
      <c r="ER20" s="11"/>
      <c r="ES20" s="12">
        <v>0</v>
      </c>
      <c r="ET20" s="11"/>
      <c r="EU20" s="10">
        <v>6.5</v>
      </c>
      <c r="EV20" s="11"/>
      <c r="EW20" s="12">
        <v>78463</v>
      </c>
      <c r="EX20" s="11"/>
      <c r="EY20" s="10">
        <v>1598261.19</v>
      </c>
      <c r="EZ20" s="11"/>
      <c r="FA20" s="10">
        <v>29167.92</v>
      </c>
      <c r="FB20" s="11"/>
      <c r="FC20" s="12">
        <v>0</v>
      </c>
      <c r="FD20" s="11"/>
      <c r="FE20" s="10">
        <v>1569093.27</v>
      </c>
      <c r="FF20" s="11"/>
      <c r="FG20" s="12">
        <v>0</v>
      </c>
      <c r="FH20" s="11"/>
      <c r="FI20" s="12">
        <v>0</v>
      </c>
      <c r="FJ20" s="11"/>
      <c r="FK20" s="12"/>
      <c r="FL20" s="14"/>
    </row>
    <row r="21" spans="1:168" ht="12.75">
      <c r="A21" s="6" t="s">
        <v>515</v>
      </c>
      <c r="B21" s="2" t="s">
        <v>516</v>
      </c>
      <c r="C21" s="11"/>
      <c r="D21" s="11"/>
      <c r="E21" s="12">
        <v>0</v>
      </c>
      <c r="F21" s="12">
        <v>0</v>
      </c>
      <c r="G21" s="10">
        <v>1395581.81</v>
      </c>
      <c r="H21" s="10">
        <v>1558064.8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37">
        <v>1395581.81</v>
      </c>
      <c r="AD21" s="37">
        <v>1558064.8</v>
      </c>
      <c r="AE21" s="12">
        <v>0</v>
      </c>
      <c r="AF21" s="12">
        <v>0</v>
      </c>
      <c r="AG21" s="12">
        <v>20800</v>
      </c>
      <c r="AH21" s="12">
        <v>0</v>
      </c>
      <c r="AI21" s="10">
        <v>66481.79</v>
      </c>
      <c r="AJ21" s="12">
        <v>394000</v>
      </c>
      <c r="AK21" s="12">
        <v>47500</v>
      </c>
      <c r="AL21" s="12">
        <v>40000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387750</v>
      </c>
      <c r="AT21" s="12">
        <v>343418</v>
      </c>
      <c r="AU21" s="12">
        <v>334000</v>
      </c>
      <c r="AV21" s="12">
        <v>350000</v>
      </c>
      <c r="AW21" s="10">
        <v>86930.34</v>
      </c>
      <c r="AX21" s="12">
        <v>0</v>
      </c>
      <c r="AY21" s="12">
        <v>478618</v>
      </c>
      <c r="AZ21" s="12">
        <v>503618</v>
      </c>
      <c r="BA21" s="12">
        <v>2092049</v>
      </c>
      <c r="BB21" s="10">
        <v>3208908.77</v>
      </c>
      <c r="BC21" s="12">
        <v>0</v>
      </c>
      <c r="BD21" s="12">
        <v>0</v>
      </c>
      <c r="BE21" s="12">
        <v>93248</v>
      </c>
      <c r="BF21" s="12">
        <v>75000</v>
      </c>
      <c r="BG21" s="10">
        <v>3607377.13</v>
      </c>
      <c r="BH21" s="10">
        <v>4914944.77</v>
      </c>
      <c r="BI21" s="10">
        <v>2266622.74</v>
      </c>
      <c r="BJ21" s="12">
        <v>1095938</v>
      </c>
      <c r="BK21" s="12">
        <v>0</v>
      </c>
      <c r="BL21" s="12">
        <v>0</v>
      </c>
      <c r="BM21" s="12">
        <v>0</v>
      </c>
      <c r="BN21" s="12">
        <v>0</v>
      </c>
      <c r="BO21" s="10">
        <v>108628.4</v>
      </c>
      <c r="BP21" s="12">
        <v>30903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0">
        <v>108628.4</v>
      </c>
      <c r="BX21" s="12">
        <v>30903</v>
      </c>
      <c r="BY21" s="10">
        <v>7378210.08</v>
      </c>
      <c r="BZ21" s="10">
        <v>7599850.57</v>
      </c>
      <c r="CA21" s="12">
        <v>0</v>
      </c>
      <c r="CB21" s="12">
        <v>0</v>
      </c>
      <c r="CC21" s="10">
        <v>2260788.81</v>
      </c>
      <c r="CD21" s="12">
        <v>2242186</v>
      </c>
      <c r="CE21" s="10">
        <v>683083.27</v>
      </c>
      <c r="CF21" s="12">
        <v>653170</v>
      </c>
      <c r="CG21" s="12">
        <v>0</v>
      </c>
      <c r="CH21" s="12">
        <v>0</v>
      </c>
      <c r="CI21" s="10">
        <v>672111.58</v>
      </c>
      <c r="CJ21" s="10">
        <v>807737.6</v>
      </c>
      <c r="CK21" s="10">
        <v>76184.54</v>
      </c>
      <c r="CL21" s="10">
        <v>84046.89</v>
      </c>
      <c r="CM21" s="10">
        <v>3692168.2</v>
      </c>
      <c r="CN21" s="10">
        <v>3787140.49</v>
      </c>
      <c r="CO21" s="10">
        <v>485486.52</v>
      </c>
      <c r="CP21" s="10">
        <v>428247.22</v>
      </c>
      <c r="CQ21" s="10">
        <v>242336.99</v>
      </c>
      <c r="CR21" s="10">
        <v>606087.23</v>
      </c>
      <c r="CS21" s="10">
        <v>91868.45</v>
      </c>
      <c r="CT21" s="12">
        <v>12900</v>
      </c>
      <c r="CU21" s="12">
        <v>0</v>
      </c>
      <c r="CV21" s="12">
        <v>0</v>
      </c>
      <c r="CW21" s="10">
        <v>108628.4</v>
      </c>
      <c r="CX21" s="12">
        <v>30903</v>
      </c>
      <c r="CY21" s="10">
        <v>928320.36</v>
      </c>
      <c r="CZ21" s="10">
        <v>1078137.45</v>
      </c>
      <c r="DA21" s="10">
        <v>612858.8</v>
      </c>
      <c r="DB21" s="10">
        <v>614376.3</v>
      </c>
      <c r="DC21" s="10">
        <v>1988807.6</v>
      </c>
      <c r="DD21" s="10">
        <v>1818727.77</v>
      </c>
      <c r="DE21" s="12">
        <v>0</v>
      </c>
      <c r="DF21" s="12">
        <v>0</v>
      </c>
      <c r="DG21" s="10">
        <v>2601666.4</v>
      </c>
      <c r="DH21" s="10">
        <v>2433104.07</v>
      </c>
      <c r="DI21" s="10">
        <v>156462.18</v>
      </c>
      <c r="DJ21" s="12">
        <v>251130</v>
      </c>
      <c r="DK21" s="12">
        <v>0</v>
      </c>
      <c r="DL21" s="12">
        <v>0</v>
      </c>
      <c r="DM21" s="12">
        <v>0</v>
      </c>
      <c r="DN21" s="12">
        <v>0</v>
      </c>
      <c r="DO21" s="12">
        <v>0</v>
      </c>
      <c r="DP21" s="12">
        <v>0</v>
      </c>
      <c r="DQ21" s="10">
        <v>156462.18</v>
      </c>
      <c r="DR21" s="12">
        <v>251130</v>
      </c>
      <c r="DS21" s="10">
        <v>49147.6</v>
      </c>
      <c r="DT21" s="12">
        <v>68019</v>
      </c>
      <c r="DU21" s="12">
        <v>0</v>
      </c>
      <c r="DV21" s="12">
        <v>0</v>
      </c>
      <c r="DW21" s="12">
        <v>0</v>
      </c>
      <c r="DX21" s="12">
        <v>0</v>
      </c>
      <c r="DY21" s="12">
        <v>0</v>
      </c>
      <c r="DZ21" s="12">
        <v>0</v>
      </c>
      <c r="EA21" s="12">
        <v>8856</v>
      </c>
      <c r="EB21" s="10">
        <v>240405.54</v>
      </c>
      <c r="EC21" s="10">
        <v>7436620.74</v>
      </c>
      <c r="ED21" s="10">
        <v>7857936.55</v>
      </c>
      <c r="EE21" s="10">
        <v>210285.02</v>
      </c>
      <c r="EF21" s="12">
        <v>118852</v>
      </c>
      <c r="EG21" s="12">
        <v>0</v>
      </c>
      <c r="EH21" s="12">
        <v>0</v>
      </c>
      <c r="EI21" s="10">
        <v>7226335.72</v>
      </c>
      <c r="EJ21" s="10">
        <v>7739084.55</v>
      </c>
      <c r="EK21" s="10">
        <v>2342396.74</v>
      </c>
      <c r="EL21" s="11"/>
      <c r="EM21" s="10">
        <v>4883938.98</v>
      </c>
      <c r="EN21" s="11"/>
      <c r="EO21" s="12"/>
      <c r="EP21" s="11"/>
      <c r="EQ21" s="12">
        <v>0</v>
      </c>
      <c r="ER21" s="11"/>
      <c r="ES21" s="12">
        <v>0</v>
      </c>
      <c r="ET21" s="11"/>
      <c r="EU21" s="12">
        <v>0</v>
      </c>
      <c r="EV21" s="11"/>
      <c r="EW21" s="12">
        <v>0</v>
      </c>
      <c r="EX21" s="11"/>
      <c r="EY21" s="10">
        <v>612543.31</v>
      </c>
      <c r="EZ21" s="11"/>
      <c r="FA21" s="10">
        <v>19162.87</v>
      </c>
      <c r="FB21" s="11"/>
      <c r="FC21" s="12">
        <v>0</v>
      </c>
      <c r="FD21" s="11"/>
      <c r="FE21" s="10">
        <v>593380.44</v>
      </c>
      <c r="FF21" s="11"/>
      <c r="FG21" s="12">
        <v>0</v>
      </c>
      <c r="FH21" s="11"/>
      <c r="FI21" s="12">
        <v>0</v>
      </c>
      <c r="FJ21" s="11"/>
      <c r="FK21" s="12"/>
      <c r="FL21" s="14"/>
    </row>
    <row r="22" spans="1:168" ht="12.75">
      <c r="A22" s="6" t="s">
        <v>517</v>
      </c>
      <c r="B22" s="2" t="s">
        <v>518</v>
      </c>
      <c r="C22" s="11"/>
      <c r="D22" s="11"/>
      <c r="E22" s="12">
        <v>0</v>
      </c>
      <c r="F22" s="12">
        <v>0</v>
      </c>
      <c r="G22" s="10">
        <v>403410.27</v>
      </c>
      <c r="H22" s="12">
        <v>263000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7200</v>
      </c>
      <c r="AC22" s="37">
        <v>403410.27</v>
      </c>
      <c r="AD22" s="37">
        <v>270200</v>
      </c>
      <c r="AE22" s="12">
        <v>0</v>
      </c>
      <c r="AF22" s="12">
        <v>0</v>
      </c>
      <c r="AG22" s="12">
        <v>127488</v>
      </c>
      <c r="AH22" s="12">
        <v>0</v>
      </c>
      <c r="AI22" s="12">
        <v>166000</v>
      </c>
      <c r="AJ22" s="12">
        <v>5500</v>
      </c>
      <c r="AK22" s="12">
        <v>12500</v>
      </c>
      <c r="AL22" s="12">
        <v>12000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662698</v>
      </c>
      <c r="AT22" s="10">
        <v>681010.24</v>
      </c>
      <c r="AU22" s="12">
        <v>50000</v>
      </c>
      <c r="AV22" s="12">
        <v>50000</v>
      </c>
      <c r="AW22" s="12">
        <v>0</v>
      </c>
      <c r="AX22" s="12">
        <v>0</v>
      </c>
      <c r="AY22" s="12">
        <v>499418</v>
      </c>
      <c r="AZ22" s="12">
        <v>543618</v>
      </c>
      <c r="BA22" s="10">
        <v>601563.87</v>
      </c>
      <c r="BB22" s="12">
        <v>593950</v>
      </c>
      <c r="BC22" s="12">
        <v>0</v>
      </c>
      <c r="BD22" s="12">
        <v>0</v>
      </c>
      <c r="BE22" s="10">
        <v>123390.79</v>
      </c>
      <c r="BF22" s="12">
        <v>12000</v>
      </c>
      <c r="BG22" s="10">
        <v>2243058.66</v>
      </c>
      <c r="BH22" s="10">
        <v>1898078.24</v>
      </c>
      <c r="BI22" s="10">
        <v>1059363.05</v>
      </c>
      <c r="BJ22" s="12">
        <v>938265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0">
        <v>3705831.98</v>
      </c>
      <c r="BZ22" s="10">
        <v>3106543.24</v>
      </c>
      <c r="CA22" s="12">
        <v>0</v>
      </c>
      <c r="CB22" s="12">
        <v>0</v>
      </c>
      <c r="CC22" s="10">
        <v>856468.47</v>
      </c>
      <c r="CD22" s="10">
        <v>1155660.85</v>
      </c>
      <c r="CE22" s="10">
        <v>150971.71</v>
      </c>
      <c r="CF22" s="10">
        <v>230311.28</v>
      </c>
      <c r="CG22" s="12">
        <v>0</v>
      </c>
      <c r="CH22" s="12">
        <v>0</v>
      </c>
      <c r="CI22" s="10">
        <v>27182.96</v>
      </c>
      <c r="CJ22" s="12">
        <v>0</v>
      </c>
      <c r="CK22" s="10">
        <v>192790.94</v>
      </c>
      <c r="CL22" s="10">
        <v>171543.52</v>
      </c>
      <c r="CM22" s="10">
        <v>1227414.08</v>
      </c>
      <c r="CN22" s="10">
        <v>1557515.65</v>
      </c>
      <c r="CO22" s="10">
        <v>197749.67</v>
      </c>
      <c r="CP22" s="10">
        <v>184903.18</v>
      </c>
      <c r="CQ22" s="10">
        <v>74615.32</v>
      </c>
      <c r="CR22" s="12">
        <v>87200</v>
      </c>
      <c r="CS22" s="10">
        <v>116029.18</v>
      </c>
      <c r="CT22" s="10">
        <v>195821.23</v>
      </c>
      <c r="CU22" s="12">
        <v>0</v>
      </c>
      <c r="CV22" s="12">
        <v>0</v>
      </c>
      <c r="CW22" s="12">
        <v>24381</v>
      </c>
      <c r="CX22" s="10">
        <v>12648.7</v>
      </c>
      <c r="CY22" s="10">
        <v>412775.17</v>
      </c>
      <c r="CZ22" s="10">
        <v>480573.11</v>
      </c>
      <c r="DA22" s="10">
        <v>341667.04</v>
      </c>
      <c r="DB22" s="10">
        <v>203739.16</v>
      </c>
      <c r="DC22" s="10">
        <v>1194617.97</v>
      </c>
      <c r="DD22" s="10">
        <v>1206591.07</v>
      </c>
      <c r="DE22" s="10">
        <v>103878.74</v>
      </c>
      <c r="DF22" s="10">
        <v>97724.2</v>
      </c>
      <c r="DG22" s="10">
        <v>1640163.75</v>
      </c>
      <c r="DH22" s="10">
        <v>1508054.43</v>
      </c>
      <c r="DI22" s="12">
        <v>0</v>
      </c>
      <c r="DJ22" s="12">
        <v>0</v>
      </c>
      <c r="DK22" s="12">
        <v>0</v>
      </c>
      <c r="DL22" s="12">
        <v>0</v>
      </c>
      <c r="DM22" s="12">
        <v>0</v>
      </c>
      <c r="DN22" s="12">
        <v>0</v>
      </c>
      <c r="DO22" s="12">
        <v>0</v>
      </c>
      <c r="DP22" s="12">
        <v>0</v>
      </c>
      <c r="DQ22" s="12">
        <v>0</v>
      </c>
      <c r="DR22" s="12">
        <v>0</v>
      </c>
      <c r="DS22" s="12">
        <v>0</v>
      </c>
      <c r="DT22" s="12">
        <v>0</v>
      </c>
      <c r="DU22" s="12">
        <v>0</v>
      </c>
      <c r="DV22" s="12">
        <v>0</v>
      </c>
      <c r="DW22" s="12">
        <v>0</v>
      </c>
      <c r="DX22" s="12">
        <v>0</v>
      </c>
      <c r="DY22" s="12">
        <v>0</v>
      </c>
      <c r="DZ22" s="12">
        <v>0</v>
      </c>
      <c r="EA22" s="12">
        <v>0</v>
      </c>
      <c r="EB22" s="12">
        <v>0</v>
      </c>
      <c r="EC22" s="12">
        <v>3280353</v>
      </c>
      <c r="ED22" s="10">
        <v>3546143.19</v>
      </c>
      <c r="EE22" s="10">
        <v>94446.15</v>
      </c>
      <c r="EF22" s="12">
        <v>179746</v>
      </c>
      <c r="EG22" s="12">
        <v>0</v>
      </c>
      <c r="EH22" s="12">
        <v>0</v>
      </c>
      <c r="EI22" s="10">
        <v>3185906.85</v>
      </c>
      <c r="EJ22" s="10">
        <v>3366397.19</v>
      </c>
      <c r="EK22" s="10">
        <v>1193984.52</v>
      </c>
      <c r="EL22" s="11"/>
      <c r="EM22" s="10">
        <v>1991922.33</v>
      </c>
      <c r="EN22" s="11"/>
      <c r="EO22" s="12"/>
      <c r="EP22" s="11"/>
      <c r="EQ22" s="12">
        <v>0</v>
      </c>
      <c r="ER22" s="11"/>
      <c r="ES22" s="12">
        <v>0</v>
      </c>
      <c r="ET22" s="11"/>
      <c r="EU22" s="12">
        <v>0</v>
      </c>
      <c r="EV22" s="11"/>
      <c r="EW22" s="12">
        <v>0</v>
      </c>
      <c r="EX22" s="11"/>
      <c r="EY22" s="10">
        <v>1243935.36</v>
      </c>
      <c r="EZ22" s="11"/>
      <c r="FA22" s="10">
        <v>34252.68</v>
      </c>
      <c r="FB22" s="11"/>
      <c r="FC22" s="12">
        <v>0</v>
      </c>
      <c r="FD22" s="11"/>
      <c r="FE22" s="10">
        <v>1209682.68</v>
      </c>
      <c r="FF22" s="11"/>
      <c r="FG22" s="12">
        <v>0</v>
      </c>
      <c r="FH22" s="11"/>
      <c r="FI22" s="12">
        <v>0</v>
      </c>
      <c r="FJ22" s="11"/>
      <c r="FK22" s="12"/>
      <c r="FL22" s="14"/>
    </row>
    <row r="23" spans="1:168" ht="12.75">
      <c r="A23" s="15" t="s">
        <v>519</v>
      </c>
      <c r="B23" s="16" t="s">
        <v>520</v>
      </c>
      <c r="C23" s="17"/>
      <c r="D23" s="17"/>
      <c r="E23" s="18">
        <v>0</v>
      </c>
      <c r="F23" s="18">
        <v>0</v>
      </c>
      <c r="G23" s="19">
        <v>1136404.32</v>
      </c>
      <c r="H23" s="18">
        <v>1293246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38">
        <v>1136404.32</v>
      </c>
      <c r="AD23" s="38">
        <v>1293246</v>
      </c>
      <c r="AE23" s="18">
        <v>0</v>
      </c>
      <c r="AF23" s="18">
        <v>0</v>
      </c>
      <c r="AG23" s="18">
        <v>0</v>
      </c>
      <c r="AH23" s="18">
        <v>0</v>
      </c>
      <c r="AI23" s="19">
        <v>85074.08</v>
      </c>
      <c r="AJ23" s="18">
        <v>84500</v>
      </c>
      <c r="AK23" s="18">
        <v>44500</v>
      </c>
      <c r="AL23" s="18">
        <v>45000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498838</v>
      </c>
      <c r="AT23" s="18">
        <v>575197</v>
      </c>
      <c r="AU23" s="18">
        <v>65800</v>
      </c>
      <c r="AV23" s="18">
        <v>50000</v>
      </c>
      <c r="AW23" s="18">
        <v>0</v>
      </c>
      <c r="AX23" s="18">
        <v>0</v>
      </c>
      <c r="AY23" s="18">
        <v>499418</v>
      </c>
      <c r="AZ23" s="18">
        <v>543618</v>
      </c>
      <c r="BA23" s="18">
        <v>1439703</v>
      </c>
      <c r="BB23" s="18">
        <v>1526567</v>
      </c>
      <c r="BC23" s="18">
        <v>0</v>
      </c>
      <c r="BD23" s="18">
        <v>0</v>
      </c>
      <c r="BE23" s="18">
        <v>12000</v>
      </c>
      <c r="BF23" s="18">
        <v>12000</v>
      </c>
      <c r="BG23" s="19">
        <v>2645333.08</v>
      </c>
      <c r="BH23" s="18">
        <v>2836882</v>
      </c>
      <c r="BI23" s="19">
        <v>1162940.07</v>
      </c>
      <c r="BJ23" s="19">
        <v>936495.9</v>
      </c>
      <c r="BK23" s="18">
        <v>0</v>
      </c>
      <c r="BL23" s="18">
        <v>0</v>
      </c>
      <c r="BM23" s="18">
        <v>0</v>
      </c>
      <c r="BN23" s="18">
        <v>0</v>
      </c>
      <c r="BO23" s="19">
        <v>170111.06</v>
      </c>
      <c r="BP23" s="19">
        <v>142887.71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9">
        <v>170111.06</v>
      </c>
      <c r="BX23" s="19">
        <v>142887.71</v>
      </c>
      <c r="BY23" s="19">
        <v>5114788.53</v>
      </c>
      <c r="BZ23" s="19">
        <v>5209511.61</v>
      </c>
      <c r="CA23" s="19">
        <v>965596.25</v>
      </c>
      <c r="CB23" s="19">
        <v>961125.76</v>
      </c>
      <c r="CC23" s="19">
        <v>405026.29</v>
      </c>
      <c r="CD23" s="19">
        <v>478644.9</v>
      </c>
      <c r="CE23" s="19">
        <v>15063.77</v>
      </c>
      <c r="CF23" s="18">
        <v>0</v>
      </c>
      <c r="CG23" s="18">
        <v>0</v>
      </c>
      <c r="CH23" s="18">
        <v>0</v>
      </c>
      <c r="CI23" s="19">
        <v>39058.45</v>
      </c>
      <c r="CJ23" s="18">
        <v>52852</v>
      </c>
      <c r="CK23" s="18">
        <v>0</v>
      </c>
      <c r="CL23" s="19">
        <v>241354.47</v>
      </c>
      <c r="CM23" s="19">
        <v>1424744.76</v>
      </c>
      <c r="CN23" s="19">
        <v>1733977.13</v>
      </c>
      <c r="CO23" s="19">
        <v>243049.52</v>
      </c>
      <c r="CP23" s="19">
        <v>325744.47</v>
      </c>
      <c r="CQ23" s="19">
        <v>610634.12</v>
      </c>
      <c r="CR23" s="19">
        <v>552957.69</v>
      </c>
      <c r="CS23" s="19">
        <v>96864.48</v>
      </c>
      <c r="CT23" s="18">
        <v>95477</v>
      </c>
      <c r="CU23" s="18">
        <v>0</v>
      </c>
      <c r="CV23" s="18">
        <v>6532</v>
      </c>
      <c r="CW23" s="19">
        <v>180356.25</v>
      </c>
      <c r="CX23" s="19">
        <v>153887.71</v>
      </c>
      <c r="CY23" s="19">
        <v>1130904.37</v>
      </c>
      <c r="CZ23" s="19">
        <v>1134598.87</v>
      </c>
      <c r="DA23" s="19">
        <v>963545.17</v>
      </c>
      <c r="DB23" s="19">
        <v>899350.44</v>
      </c>
      <c r="DC23" s="19">
        <v>1452713.24</v>
      </c>
      <c r="DD23" s="19">
        <v>2029546.59</v>
      </c>
      <c r="DE23" s="18">
        <v>0</v>
      </c>
      <c r="DF23" s="18">
        <v>0</v>
      </c>
      <c r="DG23" s="19">
        <v>2416258.41</v>
      </c>
      <c r="DH23" s="19">
        <v>2928897.03</v>
      </c>
      <c r="DI23" s="18">
        <v>0</v>
      </c>
      <c r="DJ23" s="18">
        <v>0</v>
      </c>
      <c r="DK23" s="18">
        <v>0</v>
      </c>
      <c r="DL23" s="18">
        <v>12500</v>
      </c>
      <c r="DM23" s="18">
        <v>0</v>
      </c>
      <c r="DN23" s="18">
        <v>0</v>
      </c>
      <c r="DO23" s="18">
        <v>0</v>
      </c>
      <c r="DP23" s="18">
        <v>0</v>
      </c>
      <c r="DQ23" s="18">
        <v>0</v>
      </c>
      <c r="DR23" s="18">
        <v>12500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v>0</v>
      </c>
      <c r="EC23" s="19">
        <v>4971907.54</v>
      </c>
      <c r="ED23" s="19">
        <v>5809973.03</v>
      </c>
      <c r="EE23" s="19">
        <v>253417.79</v>
      </c>
      <c r="EF23" s="19">
        <v>145531.46</v>
      </c>
      <c r="EG23" s="18">
        <v>0</v>
      </c>
      <c r="EH23" s="18">
        <v>0</v>
      </c>
      <c r="EI23" s="19">
        <v>4718489.75</v>
      </c>
      <c r="EJ23" s="19">
        <v>5664441.57</v>
      </c>
      <c r="EK23" s="19">
        <v>2373040.03</v>
      </c>
      <c r="EL23" s="17"/>
      <c r="EM23" s="19">
        <v>2345449.72</v>
      </c>
      <c r="EN23" s="17"/>
      <c r="EO23" s="18"/>
      <c r="EP23" s="17"/>
      <c r="EQ23" s="18">
        <v>0</v>
      </c>
      <c r="ER23" s="17"/>
      <c r="ES23" s="18">
        <v>0</v>
      </c>
      <c r="ET23" s="17"/>
      <c r="EU23" s="18">
        <v>0</v>
      </c>
      <c r="EV23" s="17"/>
      <c r="EW23" s="18">
        <v>0</v>
      </c>
      <c r="EX23" s="17"/>
      <c r="EY23" s="19">
        <v>1478304.14</v>
      </c>
      <c r="EZ23" s="17"/>
      <c r="FA23" s="18">
        <v>0</v>
      </c>
      <c r="FB23" s="17"/>
      <c r="FC23" s="18">
        <v>0</v>
      </c>
      <c r="FD23" s="17"/>
      <c r="FE23" s="19">
        <v>1478304.14</v>
      </c>
      <c r="FF23" s="17"/>
      <c r="FG23" s="18">
        <v>0</v>
      </c>
      <c r="FH23" s="17"/>
      <c r="FI23" s="18">
        <v>0</v>
      </c>
      <c r="FJ23" s="17"/>
      <c r="FK23" s="18"/>
      <c r="FL23" s="20"/>
    </row>
    <row r="24" spans="2:166" ht="12.75">
      <c r="B24" s="34" t="s">
        <v>638</v>
      </c>
      <c r="C24" s="35">
        <f>SUM(C9:C23)</f>
        <v>830699.3999999999</v>
      </c>
      <c r="D24" s="35">
        <f aca="true" t="shared" si="0" ref="D24:BO24">SUM(D9:D23)</f>
        <v>0</v>
      </c>
      <c r="E24" s="35">
        <f t="shared" si="0"/>
        <v>0</v>
      </c>
      <c r="F24" s="35">
        <f t="shared" si="0"/>
        <v>0</v>
      </c>
      <c r="G24" s="35">
        <f t="shared" si="0"/>
        <v>20474552.2</v>
      </c>
      <c r="H24" s="35">
        <f t="shared" si="0"/>
        <v>20799439.330000002</v>
      </c>
      <c r="I24" s="35">
        <f t="shared" si="0"/>
        <v>0</v>
      </c>
      <c r="J24" s="35">
        <f t="shared" si="0"/>
        <v>0</v>
      </c>
      <c r="K24" s="35">
        <f t="shared" si="0"/>
        <v>0</v>
      </c>
      <c r="L24" s="35">
        <f t="shared" si="0"/>
        <v>0</v>
      </c>
      <c r="M24" s="35">
        <f t="shared" si="0"/>
        <v>0</v>
      </c>
      <c r="N24" s="35">
        <f t="shared" si="0"/>
        <v>0</v>
      </c>
      <c r="O24" s="35">
        <f t="shared" si="0"/>
        <v>0</v>
      </c>
      <c r="P24" s="35">
        <f t="shared" si="0"/>
        <v>0</v>
      </c>
      <c r="Q24" s="35">
        <f t="shared" si="0"/>
        <v>0</v>
      </c>
      <c r="R24" s="35">
        <f t="shared" si="0"/>
        <v>0</v>
      </c>
      <c r="S24" s="35">
        <f t="shared" si="0"/>
        <v>0</v>
      </c>
      <c r="T24" s="35">
        <f t="shared" si="0"/>
        <v>0</v>
      </c>
      <c r="U24" s="35">
        <f t="shared" si="0"/>
        <v>0</v>
      </c>
      <c r="V24" s="35">
        <f t="shared" si="0"/>
        <v>0</v>
      </c>
      <c r="W24" s="35">
        <f t="shared" si="0"/>
        <v>0</v>
      </c>
      <c r="X24" s="35">
        <f t="shared" si="0"/>
        <v>0</v>
      </c>
      <c r="Y24" s="35">
        <f t="shared" si="0"/>
        <v>0</v>
      </c>
      <c r="Z24" s="35">
        <f t="shared" si="0"/>
        <v>0</v>
      </c>
      <c r="AA24" s="35">
        <f t="shared" si="0"/>
        <v>38400</v>
      </c>
      <c r="AB24" s="35">
        <f t="shared" si="0"/>
        <v>46000</v>
      </c>
      <c r="AC24" s="39">
        <f t="shared" si="0"/>
        <v>20512952.199999996</v>
      </c>
      <c r="AD24" s="39">
        <f t="shared" si="0"/>
        <v>20845439.330000002</v>
      </c>
      <c r="AE24" s="35">
        <f t="shared" si="0"/>
        <v>380730.61</v>
      </c>
      <c r="AF24" s="35">
        <f t="shared" si="0"/>
        <v>329880.15</v>
      </c>
      <c r="AG24" s="35">
        <f t="shared" si="0"/>
        <v>369603</v>
      </c>
      <c r="AH24" s="35">
        <f t="shared" si="0"/>
        <v>20000</v>
      </c>
      <c r="AI24" s="35">
        <f t="shared" si="0"/>
        <v>4022199.8200000003</v>
      </c>
      <c r="AJ24" s="35">
        <f t="shared" si="0"/>
        <v>6662133.84</v>
      </c>
      <c r="AK24" s="35">
        <f t="shared" si="0"/>
        <v>522720</v>
      </c>
      <c r="AL24" s="35">
        <f t="shared" si="0"/>
        <v>519250</v>
      </c>
      <c r="AM24" s="35">
        <f t="shared" si="0"/>
        <v>0</v>
      </c>
      <c r="AN24" s="35">
        <f t="shared" si="0"/>
        <v>0</v>
      </c>
      <c r="AO24" s="35">
        <f t="shared" si="0"/>
        <v>254000</v>
      </c>
      <c r="AP24" s="35">
        <f t="shared" si="0"/>
        <v>0</v>
      </c>
      <c r="AQ24" s="35">
        <f t="shared" si="0"/>
        <v>0</v>
      </c>
      <c r="AR24" s="35">
        <f t="shared" si="0"/>
        <v>0</v>
      </c>
      <c r="AS24" s="35">
        <f t="shared" si="0"/>
        <v>9179092</v>
      </c>
      <c r="AT24" s="35">
        <f t="shared" si="0"/>
        <v>9107388.24</v>
      </c>
      <c r="AU24" s="35">
        <f t="shared" si="0"/>
        <v>1371181.71</v>
      </c>
      <c r="AV24" s="35">
        <f t="shared" si="0"/>
        <v>1277648.8</v>
      </c>
      <c r="AW24" s="35">
        <f t="shared" si="0"/>
        <v>86930.34</v>
      </c>
      <c r="AX24" s="35">
        <f t="shared" si="0"/>
        <v>0</v>
      </c>
      <c r="AY24" s="35">
        <f t="shared" si="0"/>
        <v>7926502.68</v>
      </c>
      <c r="AZ24" s="35">
        <f t="shared" si="0"/>
        <v>8642120.71</v>
      </c>
      <c r="BA24" s="35">
        <f t="shared" si="0"/>
        <v>15462534.989999998</v>
      </c>
      <c r="BB24" s="35">
        <f t="shared" si="0"/>
        <v>19980040.01</v>
      </c>
      <c r="BC24" s="35">
        <f t="shared" si="0"/>
        <v>0</v>
      </c>
      <c r="BD24" s="35">
        <f t="shared" si="0"/>
        <v>0</v>
      </c>
      <c r="BE24" s="35">
        <f t="shared" si="0"/>
        <v>1090263.56</v>
      </c>
      <c r="BF24" s="35">
        <f t="shared" si="0"/>
        <v>616338</v>
      </c>
      <c r="BG24" s="35">
        <f t="shared" si="0"/>
        <v>40665758.70999999</v>
      </c>
      <c r="BH24" s="35">
        <f t="shared" si="0"/>
        <v>47154799.75000001</v>
      </c>
      <c r="BI24" s="35">
        <f t="shared" si="0"/>
        <v>25247467.88</v>
      </c>
      <c r="BJ24" s="35">
        <f t="shared" si="0"/>
        <v>22684313.68</v>
      </c>
      <c r="BK24" s="35">
        <f t="shared" si="0"/>
        <v>171024.93999999997</v>
      </c>
      <c r="BL24" s="35">
        <f t="shared" si="0"/>
        <v>565732.67</v>
      </c>
      <c r="BM24" s="35">
        <f t="shared" si="0"/>
        <v>0</v>
      </c>
      <c r="BN24" s="35">
        <f t="shared" si="0"/>
        <v>0</v>
      </c>
      <c r="BO24" s="35">
        <f t="shared" si="0"/>
        <v>1280582.11</v>
      </c>
      <c r="BP24" s="35">
        <f aca="true" t="shared" si="1" ref="BP24:EA24">SUM(BP9:BP23)</f>
        <v>1197842.73</v>
      </c>
      <c r="BQ24" s="35">
        <f t="shared" si="1"/>
        <v>0</v>
      </c>
      <c r="BR24" s="35">
        <f t="shared" si="1"/>
        <v>0</v>
      </c>
      <c r="BS24" s="35">
        <f t="shared" si="1"/>
        <v>0</v>
      </c>
      <c r="BT24" s="35">
        <f t="shared" si="1"/>
        <v>0</v>
      </c>
      <c r="BU24" s="35">
        <f t="shared" si="1"/>
        <v>0</v>
      </c>
      <c r="BV24" s="35">
        <f t="shared" si="1"/>
        <v>0</v>
      </c>
      <c r="BW24" s="35">
        <f t="shared" si="1"/>
        <v>1451607.05</v>
      </c>
      <c r="BX24" s="35">
        <f t="shared" si="1"/>
        <v>1763575.4</v>
      </c>
      <c r="BY24" s="35">
        <f t="shared" si="1"/>
        <v>87877785.84</v>
      </c>
      <c r="BZ24" s="35">
        <f t="shared" si="1"/>
        <v>92448128.16</v>
      </c>
      <c r="CA24" s="35">
        <f t="shared" si="1"/>
        <v>5757515.17</v>
      </c>
      <c r="CB24" s="35">
        <f t="shared" si="1"/>
        <v>8607251.91</v>
      </c>
      <c r="CC24" s="35">
        <f t="shared" si="1"/>
        <v>12202464.06</v>
      </c>
      <c r="CD24" s="35">
        <f t="shared" si="1"/>
        <v>14547742.170000002</v>
      </c>
      <c r="CE24" s="35">
        <f t="shared" si="1"/>
        <v>2285012.6199999996</v>
      </c>
      <c r="CF24" s="35">
        <f t="shared" si="1"/>
        <v>2428763.3499999996</v>
      </c>
      <c r="CG24" s="35">
        <f t="shared" si="1"/>
        <v>699886.49</v>
      </c>
      <c r="CH24" s="35">
        <f t="shared" si="1"/>
        <v>647639.01</v>
      </c>
      <c r="CI24" s="35">
        <f t="shared" si="1"/>
        <v>3262335.11</v>
      </c>
      <c r="CJ24" s="35">
        <f t="shared" si="1"/>
        <v>4002052.6999999997</v>
      </c>
      <c r="CK24" s="35">
        <f t="shared" si="1"/>
        <v>2434674.87</v>
      </c>
      <c r="CL24" s="35">
        <f t="shared" si="1"/>
        <v>4079786.33</v>
      </c>
      <c r="CM24" s="35">
        <f t="shared" si="1"/>
        <v>26641888.320000004</v>
      </c>
      <c r="CN24" s="35">
        <f t="shared" si="1"/>
        <v>34313235.47</v>
      </c>
      <c r="CO24" s="35">
        <f t="shared" si="1"/>
        <v>3491687.2399999998</v>
      </c>
      <c r="CP24" s="35">
        <f t="shared" si="1"/>
        <v>3517613.99</v>
      </c>
      <c r="CQ24" s="35">
        <f t="shared" si="1"/>
        <v>4360042.579999999</v>
      </c>
      <c r="CR24" s="35">
        <f t="shared" si="1"/>
        <v>4873539.58</v>
      </c>
      <c r="CS24" s="35">
        <f t="shared" si="1"/>
        <v>1683465.11</v>
      </c>
      <c r="CT24" s="35">
        <f t="shared" si="1"/>
        <v>2203611.89</v>
      </c>
      <c r="CU24" s="35">
        <f t="shared" si="1"/>
        <v>11039.24</v>
      </c>
      <c r="CV24" s="35">
        <f t="shared" si="1"/>
        <v>24982</v>
      </c>
      <c r="CW24" s="35">
        <f t="shared" si="1"/>
        <v>1354539.4100000001</v>
      </c>
      <c r="CX24" s="35">
        <f t="shared" si="1"/>
        <v>1297128.43</v>
      </c>
      <c r="CY24" s="35">
        <f t="shared" si="1"/>
        <v>10900773.579999998</v>
      </c>
      <c r="CZ24" s="35">
        <f t="shared" si="1"/>
        <v>11916875.89</v>
      </c>
      <c r="DA24" s="35">
        <f t="shared" si="1"/>
        <v>11032344.959999999</v>
      </c>
      <c r="DB24" s="35">
        <f t="shared" si="1"/>
        <v>12365073.14</v>
      </c>
      <c r="DC24" s="35">
        <f t="shared" si="1"/>
        <v>30051946.759999998</v>
      </c>
      <c r="DD24" s="35">
        <f t="shared" si="1"/>
        <v>37349603.370000005</v>
      </c>
      <c r="DE24" s="35">
        <f t="shared" si="1"/>
        <v>121978.74</v>
      </c>
      <c r="DF24" s="35">
        <f t="shared" si="1"/>
        <v>123377.95999999999</v>
      </c>
      <c r="DG24" s="35">
        <f t="shared" si="1"/>
        <v>41206270.45999999</v>
      </c>
      <c r="DH24" s="35">
        <f t="shared" si="1"/>
        <v>49838054.47</v>
      </c>
      <c r="DI24" s="35">
        <f t="shared" si="1"/>
        <v>157962.18</v>
      </c>
      <c r="DJ24" s="35">
        <f t="shared" si="1"/>
        <v>252630</v>
      </c>
      <c r="DK24" s="35">
        <f t="shared" si="1"/>
        <v>2758.06</v>
      </c>
      <c r="DL24" s="35">
        <f t="shared" si="1"/>
        <v>14000</v>
      </c>
      <c r="DM24" s="35">
        <f t="shared" si="1"/>
        <v>1554919.04</v>
      </c>
      <c r="DN24" s="35">
        <f t="shared" si="1"/>
        <v>1603200.13</v>
      </c>
      <c r="DO24" s="35">
        <f t="shared" si="1"/>
        <v>1659584.68</v>
      </c>
      <c r="DP24" s="35">
        <f t="shared" si="1"/>
        <v>1770000</v>
      </c>
      <c r="DQ24" s="35">
        <f t="shared" si="1"/>
        <v>3375223.9600000004</v>
      </c>
      <c r="DR24" s="35">
        <f t="shared" si="1"/>
        <v>3639830.13</v>
      </c>
      <c r="DS24" s="35">
        <f t="shared" si="1"/>
        <v>774941.54</v>
      </c>
      <c r="DT24" s="35">
        <f t="shared" si="1"/>
        <v>657047.34</v>
      </c>
      <c r="DU24" s="35">
        <f t="shared" si="1"/>
        <v>244006.34999999998</v>
      </c>
      <c r="DV24" s="35">
        <f t="shared" si="1"/>
        <v>179056</v>
      </c>
      <c r="DW24" s="35">
        <f t="shared" si="1"/>
        <v>768395.01</v>
      </c>
      <c r="DX24" s="35">
        <f t="shared" si="1"/>
        <v>0</v>
      </c>
      <c r="DY24" s="35">
        <f t="shared" si="1"/>
        <v>0</v>
      </c>
      <c r="DZ24" s="35">
        <f t="shared" si="1"/>
        <v>0</v>
      </c>
      <c r="EA24" s="35">
        <f t="shared" si="1"/>
        <v>555386</v>
      </c>
      <c r="EB24" s="35">
        <f aca="true" t="shared" si="2" ref="EB24:FI24">SUM(EB9:EB23)</f>
        <v>240405.54</v>
      </c>
      <c r="EC24" s="35">
        <f t="shared" si="2"/>
        <v>84466885.22</v>
      </c>
      <c r="ED24" s="35">
        <f t="shared" si="2"/>
        <v>100784504.83999999</v>
      </c>
      <c r="EE24" s="35">
        <f t="shared" si="2"/>
        <v>3435190.5700000003</v>
      </c>
      <c r="EF24" s="35">
        <f t="shared" si="2"/>
        <v>3278741.6999999997</v>
      </c>
      <c r="EG24" s="35">
        <f t="shared" si="2"/>
        <v>244006.34999999998</v>
      </c>
      <c r="EH24" s="35">
        <f t="shared" si="2"/>
        <v>179056</v>
      </c>
      <c r="EI24" s="35">
        <f t="shared" si="2"/>
        <v>80787688.3</v>
      </c>
      <c r="EJ24" s="35">
        <f t="shared" si="2"/>
        <v>97326707.13999999</v>
      </c>
      <c r="EK24" s="35">
        <f t="shared" si="2"/>
        <v>32167742.77</v>
      </c>
      <c r="EL24" s="35"/>
      <c r="EM24" s="35">
        <f t="shared" si="2"/>
        <v>48619945.52999999</v>
      </c>
      <c r="EN24" s="35"/>
      <c r="EO24" s="35"/>
      <c r="EP24" s="35"/>
      <c r="EQ24" s="35">
        <f t="shared" si="2"/>
        <v>17.2</v>
      </c>
      <c r="ER24" s="35"/>
      <c r="ES24" s="35">
        <v>33211</v>
      </c>
      <c r="ET24" s="35"/>
      <c r="EU24" s="35">
        <f t="shared" si="2"/>
        <v>38.7</v>
      </c>
      <c r="EV24" s="35"/>
      <c r="EW24" s="35">
        <v>54141</v>
      </c>
      <c r="EX24" s="35"/>
      <c r="EY24" s="35">
        <f t="shared" si="2"/>
        <v>20038438.63</v>
      </c>
      <c r="EZ24" s="35"/>
      <c r="FA24" s="35">
        <f t="shared" si="2"/>
        <v>628709.0300000001</v>
      </c>
      <c r="FB24" s="35"/>
      <c r="FC24" s="35">
        <f t="shared" si="2"/>
        <v>0</v>
      </c>
      <c r="FD24" s="35"/>
      <c r="FE24" s="35">
        <f t="shared" si="2"/>
        <v>19409729.6</v>
      </c>
      <c r="FF24" s="35"/>
      <c r="FG24" s="35">
        <f t="shared" si="2"/>
        <v>155927.55</v>
      </c>
      <c r="FH24" s="35"/>
      <c r="FI24" s="35">
        <f t="shared" si="2"/>
        <v>0</v>
      </c>
      <c r="FJ24" s="35"/>
    </row>
    <row r="25" spans="29:161" ht="12.75">
      <c r="AC25" s="36">
        <f>+E24+G24+I24+K24+M24+O24+Q24+S24+U24+W24+Y24+AA24</f>
        <v>20512952.2</v>
      </c>
      <c r="AD25" s="36">
        <f>+F24+H24+J24+L24+N24+P24+R24+T24+V24+X24+Z24+AB24</f>
        <v>20845439.330000002</v>
      </c>
      <c r="BG25" s="39">
        <f>+AE24+AG24+AI24+AK24+AM24+AO24+AQ24+AS24+AU24+AW24+AY24+BA24+BC24+BE24</f>
        <v>40665758.71</v>
      </c>
      <c r="BH25" s="39">
        <f>+AF24+AH24+AJ24+AL24+AN24+AP24+AR24+AT24+AV24+AX24+AZ24+BB24+BD24+BF24</f>
        <v>47154799.75</v>
      </c>
      <c r="BW25" s="39">
        <f>+BK24+BM24+BO24+BQ24+BS24+BU24</f>
        <v>1451607.05</v>
      </c>
      <c r="BX25" s="39">
        <f>+BL24+BN24+BP24+BR24+BT24+BV24</f>
        <v>1763575.4</v>
      </c>
      <c r="BY25" s="39">
        <f>+AC24+BG24+BI24+BW24</f>
        <v>87877785.83999999</v>
      </c>
      <c r="BZ25" s="39">
        <f>+AD24+BH24+BJ24+BX24</f>
        <v>92448128.16000003</v>
      </c>
      <c r="CM25" s="39">
        <f>+CA24+CC24+CE24+CG24+CI24+CK24</f>
        <v>26641888.32</v>
      </c>
      <c r="CN25" s="39">
        <f>+CB24+CD24+CF24+CH24+CJ24+CL24</f>
        <v>34313235.47</v>
      </c>
      <c r="CY25" s="39">
        <f>+CO24+CQ24+CS24+CU24+CW24</f>
        <v>10900773.579999998</v>
      </c>
      <c r="CZ25" s="39">
        <f>+CP24+CR24+CT24+CV24+CX24</f>
        <v>11916875.89</v>
      </c>
      <c r="DG25" s="39">
        <f>+DA24+DC24+DE24</f>
        <v>41206270.46</v>
      </c>
      <c r="DH25" s="39">
        <f>+DB24+DD24+DF24</f>
        <v>49838054.470000006</v>
      </c>
      <c r="DQ25" s="39">
        <f>+DI24+DK24+DM24+DO24</f>
        <v>3375223.96</v>
      </c>
      <c r="DR25" s="39">
        <f>+DJ24+DL24+DN24+DP24</f>
        <v>3639830.13</v>
      </c>
      <c r="EC25" s="39">
        <f>+CM24+CY24+DG24+DQ24+DS24+DU24+DW24+DY24+EA24</f>
        <v>84466885.22</v>
      </c>
      <c r="ED25" s="39">
        <f>+CN24+CZ24+DH24+DR24+DT24+DV24+DX24+DZ24+EB24</f>
        <v>100784504.84</v>
      </c>
      <c r="EI25" s="39">
        <f>+EC24-EE24-EG24</f>
        <v>80787688.30000001</v>
      </c>
      <c r="EJ25" s="39">
        <f>+ED24-EF24-EH24</f>
        <v>97326707.13999999</v>
      </c>
      <c r="EM25" s="39">
        <f>+EI24-EK24</f>
        <v>48619945.53</v>
      </c>
      <c r="EN25" s="39"/>
      <c r="FE25" s="39">
        <f>+EY24-FA24</f>
        <v>19409729.599999998</v>
      </c>
    </row>
  </sheetData>
  <mergeCells count="89">
    <mergeCell ref="A5:D5"/>
    <mergeCell ref="A1:D1"/>
    <mergeCell ref="A2:D2"/>
    <mergeCell ref="A3:D3"/>
    <mergeCell ref="A4:D4"/>
    <mergeCell ref="A7:B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E7:FF7"/>
    <mergeCell ref="FG7:FH7"/>
    <mergeCell ref="FI7:FJ7"/>
    <mergeCell ref="FK7:FL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F2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N21" sqref="FN21"/>
    </sheetView>
  </sheetViews>
  <sheetFormatPr defaultColWidth="9.140625" defaultRowHeight="12.75"/>
  <cols>
    <col min="1" max="1" width="7.00390625" style="0" bestFit="1" customWidth="1"/>
    <col min="2" max="2" width="27.28125" style="0" bestFit="1" customWidth="1"/>
    <col min="3" max="3" width="13.28125" style="0" customWidth="1"/>
    <col min="4" max="4" width="13.421875" style="0" bestFit="1" customWidth="1"/>
    <col min="5" max="5" width="11.00390625" style="0" bestFit="1" customWidth="1"/>
    <col min="6" max="6" width="13.421875" style="0" bestFit="1" customWidth="1"/>
    <col min="7" max="7" width="11.00390625" style="0" bestFit="1" customWidth="1"/>
    <col min="8" max="8" width="13.421875" style="0" bestFit="1" customWidth="1"/>
    <col min="9" max="9" width="11.00390625" style="0" bestFit="1" customWidth="1"/>
    <col min="10" max="10" width="13.421875" style="0" bestFit="1" customWidth="1"/>
    <col min="11" max="11" width="11.7109375" style="0" bestFit="1" customWidth="1"/>
    <col min="12" max="12" width="13.421875" style="0" bestFit="1" customWidth="1"/>
    <col min="13" max="13" width="11.00390625" style="0" bestFit="1" customWidth="1"/>
    <col min="14" max="14" width="13.421875" style="0" bestFit="1" customWidth="1"/>
    <col min="15" max="15" width="11.00390625" style="0" bestFit="1" customWidth="1"/>
    <col min="16" max="16" width="13.421875" style="0" bestFit="1" customWidth="1"/>
    <col min="17" max="17" width="11.00390625" style="0" bestFit="1" customWidth="1"/>
    <col min="18" max="18" width="13.421875" style="0" bestFit="1" customWidth="1"/>
    <col min="19" max="19" width="11.00390625" style="0" bestFit="1" customWidth="1"/>
    <col min="20" max="20" width="13.421875" style="0" bestFit="1" customWidth="1"/>
    <col min="21" max="21" width="11.00390625" style="0" bestFit="1" customWidth="1"/>
    <col min="22" max="22" width="13.421875" style="0" bestFit="1" customWidth="1"/>
    <col min="23" max="23" width="11.00390625" style="0" bestFit="1" customWidth="1"/>
    <col min="24" max="24" width="13.421875" style="0" bestFit="1" customWidth="1"/>
    <col min="25" max="25" width="11.00390625" style="0" bestFit="1" customWidth="1"/>
    <col min="26" max="26" width="13.421875" style="0" bestFit="1" customWidth="1"/>
    <col min="27" max="27" width="11.00390625" style="0" bestFit="1" customWidth="1"/>
    <col min="28" max="28" width="13.421875" style="0" bestFit="1" customWidth="1"/>
    <col min="29" max="29" width="11.00390625" style="0" bestFit="1" customWidth="1"/>
    <col min="30" max="30" width="13.421875" style="0" bestFit="1" customWidth="1"/>
    <col min="31" max="31" width="12.140625" style="0" customWidth="1"/>
    <col min="32" max="32" width="13.421875" style="0" bestFit="1" customWidth="1"/>
    <col min="33" max="33" width="12.421875" style="0" customWidth="1"/>
    <col min="34" max="34" width="13.421875" style="0" bestFit="1" customWidth="1"/>
    <col min="35" max="35" width="11.00390625" style="0" bestFit="1" customWidth="1"/>
    <col min="36" max="36" width="13.421875" style="0" bestFit="1" customWidth="1"/>
    <col min="37" max="37" width="11.00390625" style="0" bestFit="1" customWidth="1"/>
    <col min="38" max="38" width="13.421875" style="0" bestFit="1" customWidth="1"/>
    <col min="39" max="39" width="11.00390625" style="0" bestFit="1" customWidth="1"/>
    <col min="40" max="40" width="13.421875" style="0" bestFit="1" customWidth="1"/>
    <col min="41" max="41" width="11.00390625" style="0" bestFit="1" customWidth="1"/>
    <col min="42" max="42" width="13.421875" style="0" bestFit="1" customWidth="1"/>
    <col min="43" max="43" width="11.00390625" style="0" bestFit="1" customWidth="1"/>
    <col min="44" max="44" width="13.421875" style="0" bestFit="1" customWidth="1"/>
    <col min="45" max="45" width="11.00390625" style="0" bestFit="1" customWidth="1"/>
    <col min="46" max="46" width="13.421875" style="0" bestFit="1" customWidth="1"/>
    <col min="47" max="47" width="11.00390625" style="0" bestFit="1" customWidth="1"/>
    <col min="48" max="48" width="13.421875" style="0" bestFit="1" customWidth="1"/>
    <col min="49" max="49" width="11.00390625" style="0" bestFit="1" customWidth="1"/>
    <col min="50" max="50" width="13.421875" style="0" bestFit="1" customWidth="1"/>
    <col min="51" max="51" width="11.00390625" style="0" bestFit="1" customWidth="1"/>
    <col min="52" max="52" width="13.421875" style="0" bestFit="1" customWidth="1"/>
    <col min="53" max="53" width="11.00390625" style="0" bestFit="1" customWidth="1"/>
    <col min="54" max="54" width="13.421875" style="0" bestFit="1" customWidth="1"/>
    <col min="55" max="55" width="11.00390625" style="0" bestFit="1" customWidth="1"/>
    <col min="56" max="56" width="13.421875" style="0" bestFit="1" customWidth="1"/>
    <col min="57" max="57" width="11.00390625" style="0" bestFit="1" customWidth="1"/>
    <col min="58" max="58" width="13.421875" style="0" bestFit="1" customWidth="1"/>
    <col min="59" max="59" width="11.00390625" style="0" bestFit="1" customWidth="1"/>
    <col min="60" max="60" width="13.421875" style="0" bestFit="1" customWidth="1"/>
    <col min="61" max="61" width="11.00390625" style="0" bestFit="1" customWidth="1"/>
    <col min="62" max="62" width="13.421875" style="0" bestFit="1" customWidth="1"/>
    <col min="63" max="63" width="11.00390625" style="0" bestFit="1" customWidth="1"/>
    <col min="64" max="64" width="13.421875" style="0" bestFit="1" customWidth="1"/>
    <col min="65" max="65" width="11.00390625" style="0" bestFit="1" customWidth="1"/>
    <col min="66" max="66" width="13.421875" style="0" bestFit="1" customWidth="1"/>
    <col min="67" max="67" width="11.00390625" style="0" bestFit="1" customWidth="1"/>
    <col min="68" max="68" width="13.421875" style="0" bestFit="1" customWidth="1"/>
    <col min="69" max="69" width="11.00390625" style="0" bestFit="1" customWidth="1"/>
    <col min="70" max="70" width="13.421875" style="0" bestFit="1" customWidth="1"/>
    <col min="71" max="71" width="11.00390625" style="0" bestFit="1" customWidth="1"/>
    <col min="72" max="72" width="13.421875" style="0" bestFit="1" customWidth="1"/>
    <col min="73" max="73" width="11.00390625" style="0" bestFit="1" customWidth="1"/>
    <col min="74" max="74" width="13.421875" style="0" bestFit="1" customWidth="1"/>
    <col min="75" max="75" width="11.00390625" style="0" bestFit="1" customWidth="1"/>
    <col min="76" max="76" width="13.421875" style="0" bestFit="1" customWidth="1"/>
    <col min="77" max="77" width="11.00390625" style="0" bestFit="1" customWidth="1"/>
    <col min="78" max="78" width="13.421875" style="0" bestFit="1" customWidth="1"/>
    <col min="79" max="79" width="11.00390625" style="0" bestFit="1" customWidth="1"/>
    <col min="80" max="80" width="13.421875" style="0" bestFit="1" customWidth="1"/>
    <col min="81" max="81" width="12.57421875" style="0" customWidth="1"/>
    <col min="82" max="82" width="13.421875" style="0" bestFit="1" customWidth="1"/>
    <col min="83" max="83" width="12.28125" style="0" customWidth="1"/>
    <col min="84" max="84" width="13.421875" style="0" bestFit="1" customWidth="1"/>
    <col min="85" max="85" width="11.00390625" style="0" bestFit="1" customWidth="1"/>
    <col min="86" max="86" width="13.421875" style="0" bestFit="1" customWidth="1"/>
    <col min="87" max="87" width="11.00390625" style="0" bestFit="1" customWidth="1"/>
    <col min="88" max="88" width="13.421875" style="0" bestFit="1" customWidth="1"/>
    <col min="89" max="89" width="11.00390625" style="0" bestFit="1" customWidth="1"/>
    <col min="90" max="90" width="13.421875" style="0" bestFit="1" customWidth="1"/>
    <col min="91" max="91" width="11.00390625" style="0" bestFit="1" customWidth="1"/>
    <col min="92" max="92" width="13.421875" style="0" bestFit="1" customWidth="1"/>
    <col min="93" max="93" width="11.00390625" style="0" bestFit="1" customWidth="1"/>
    <col min="94" max="94" width="13.421875" style="0" bestFit="1" customWidth="1"/>
    <col min="95" max="95" width="12.00390625" style="0" customWidth="1"/>
    <col min="96" max="96" width="13.421875" style="0" bestFit="1" customWidth="1"/>
    <col min="97" max="97" width="11.00390625" style="0" bestFit="1" customWidth="1"/>
    <col min="98" max="98" width="13.421875" style="0" bestFit="1" customWidth="1"/>
    <col min="99" max="99" width="11.00390625" style="0" bestFit="1" customWidth="1"/>
    <col min="100" max="100" width="13.421875" style="0" bestFit="1" customWidth="1"/>
    <col min="101" max="101" width="11.8515625" style="0" customWidth="1"/>
    <col min="102" max="102" width="13.421875" style="0" bestFit="1" customWidth="1"/>
    <col min="103" max="103" width="11.00390625" style="0" bestFit="1" customWidth="1"/>
    <col min="104" max="104" width="13.421875" style="0" bestFit="1" customWidth="1"/>
    <col min="105" max="105" width="11.00390625" style="0" bestFit="1" customWidth="1"/>
    <col min="106" max="106" width="13.421875" style="0" bestFit="1" customWidth="1"/>
    <col min="107" max="107" width="12.28125" style="0" customWidth="1"/>
    <col min="108" max="108" width="13.421875" style="0" bestFit="1" customWidth="1"/>
    <col min="109" max="109" width="11.00390625" style="0" bestFit="1" customWidth="1"/>
    <col min="110" max="110" width="13.421875" style="0" bestFit="1" customWidth="1"/>
    <col min="111" max="111" width="11.00390625" style="0" bestFit="1" customWidth="1"/>
    <col min="112" max="112" width="13.421875" style="0" bestFit="1" customWidth="1"/>
    <col min="113" max="113" width="11.00390625" style="0" bestFit="1" customWidth="1"/>
    <col min="114" max="114" width="13.421875" style="0" bestFit="1" customWidth="1"/>
    <col min="115" max="115" width="12.00390625" style="0" customWidth="1"/>
    <col min="116" max="116" width="13.421875" style="0" bestFit="1" customWidth="1"/>
    <col min="117" max="117" width="11.00390625" style="0" bestFit="1" customWidth="1"/>
    <col min="118" max="118" width="13.421875" style="0" bestFit="1" customWidth="1"/>
    <col min="119" max="119" width="11.00390625" style="0" bestFit="1" customWidth="1"/>
    <col min="120" max="120" width="13.421875" style="0" bestFit="1" customWidth="1"/>
    <col min="121" max="121" width="11.00390625" style="0" bestFit="1" customWidth="1"/>
    <col min="122" max="122" width="13.421875" style="0" bestFit="1" customWidth="1"/>
    <col min="123" max="123" width="11.00390625" style="0" bestFit="1" customWidth="1"/>
    <col min="124" max="124" width="13.421875" style="0" bestFit="1" customWidth="1"/>
    <col min="125" max="125" width="11.00390625" style="0" bestFit="1" customWidth="1"/>
    <col min="126" max="126" width="13.421875" style="0" bestFit="1" customWidth="1"/>
    <col min="127" max="127" width="11.00390625" style="0" bestFit="1" customWidth="1"/>
    <col min="128" max="128" width="13.421875" style="0" bestFit="1" customWidth="1"/>
    <col min="129" max="129" width="11.00390625" style="0" bestFit="1" customWidth="1"/>
    <col min="130" max="130" width="13.421875" style="0" bestFit="1" customWidth="1"/>
    <col min="131" max="131" width="11.00390625" style="0" bestFit="1" customWidth="1"/>
    <col min="132" max="132" width="13.421875" style="0" bestFit="1" customWidth="1"/>
    <col min="133" max="133" width="11.00390625" style="0" bestFit="1" customWidth="1"/>
    <col min="134" max="134" width="13.421875" style="0" bestFit="1" customWidth="1"/>
    <col min="135" max="135" width="11.00390625" style="0" bestFit="1" customWidth="1"/>
    <col min="136" max="136" width="13.421875" style="0" bestFit="1" customWidth="1"/>
    <col min="137" max="137" width="12.421875" style="0" customWidth="1"/>
    <col min="138" max="138" width="13.421875" style="0" bestFit="1" customWidth="1"/>
    <col min="139" max="139" width="11.00390625" style="0" bestFit="1" customWidth="1"/>
    <col min="140" max="140" width="13.421875" style="0" bestFit="1" customWidth="1"/>
    <col min="141" max="141" width="11.00390625" style="0" bestFit="1" customWidth="1"/>
    <col min="142" max="142" width="13.421875" style="0" bestFit="1" customWidth="1"/>
    <col min="143" max="143" width="12.7109375" style="0" customWidth="1"/>
    <col min="144" max="144" width="13.421875" style="0" bestFit="1" customWidth="1"/>
    <col min="145" max="145" width="11.00390625" style="0" bestFit="1" customWidth="1"/>
    <col min="146" max="146" width="13.421875" style="0" bestFit="1" customWidth="1"/>
    <col min="147" max="147" width="11.00390625" style="0" bestFit="1" customWidth="1"/>
    <col min="148" max="148" width="13.421875" style="0" bestFit="1" customWidth="1"/>
    <col min="149" max="149" width="14.28125" style="0" bestFit="1" customWidth="1"/>
    <col min="150" max="150" width="13.421875" style="0" bestFit="1" customWidth="1"/>
    <col min="151" max="151" width="11.00390625" style="0" bestFit="1" customWidth="1"/>
    <col min="152" max="152" width="13.421875" style="0" bestFit="1" customWidth="1"/>
    <col min="153" max="153" width="11.00390625" style="0" bestFit="1" customWidth="1"/>
    <col min="154" max="154" width="13.421875" style="0" bestFit="1" customWidth="1"/>
    <col min="155" max="155" width="11.00390625" style="0" bestFit="1" customWidth="1"/>
    <col min="156" max="156" width="13.421875" style="0" bestFit="1" customWidth="1"/>
    <col min="157" max="157" width="11.00390625" style="0" bestFit="1" customWidth="1"/>
    <col min="158" max="158" width="13.421875" style="0" bestFit="1" customWidth="1"/>
    <col min="159" max="159" width="11.00390625" style="0" bestFit="1" customWidth="1"/>
    <col min="160" max="160" width="13.421875" style="0" bestFit="1" customWidth="1"/>
    <col min="161" max="161" width="11.00390625" style="0" bestFit="1" customWidth="1"/>
    <col min="162" max="162" width="13.421875" style="0" bestFit="1" customWidth="1"/>
    <col min="163" max="163" width="11.00390625" style="0" bestFit="1" customWidth="1"/>
    <col min="164" max="164" width="13.421875" style="0" bestFit="1" customWidth="1"/>
    <col min="165" max="165" width="11.00390625" style="0" bestFit="1" customWidth="1"/>
    <col min="166" max="166" width="13.421875" style="0" bestFit="1" customWidth="1"/>
    <col min="167" max="167" width="11.00390625" style="0" bestFit="1" customWidth="1"/>
    <col min="168" max="168" width="13.421875" style="0" bestFit="1" customWidth="1"/>
    <col min="169" max="169" width="11.00390625" style="0" bestFit="1" customWidth="1"/>
    <col min="170" max="170" width="13.421875" style="0" bestFit="1" customWidth="1"/>
    <col min="171" max="171" width="11.00390625" style="0" bestFit="1" customWidth="1"/>
    <col min="172" max="172" width="13.421875" style="0" bestFit="1" customWidth="1"/>
  </cols>
  <sheetData>
    <row r="1" spans="1:4" ht="12.75">
      <c r="A1" s="58" t="s">
        <v>639</v>
      </c>
      <c r="B1" s="58"/>
      <c r="C1" s="58"/>
      <c r="D1" s="58"/>
    </row>
    <row r="2" spans="1:4" ht="12.75">
      <c r="A2" s="58" t="s">
        <v>640</v>
      </c>
      <c r="B2" s="58"/>
      <c r="C2" s="58"/>
      <c r="D2" s="58"/>
    </row>
    <row r="3" spans="1:4" ht="12.75">
      <c r="A3" s="58" t="s">
        <v>641</v>
      </c>
      <c r="B3" s="58"/>
      <c r="C3" s="58"/>
      <c r="D3" s="58"/>
    </row>
    <row r="4" spans="1:4" ht="12.75">
      <c r="A4" s="58" t="s">
        <v>642</v>
      </c>
      <c r="B4" s="58"/>
      <c r="C4" s="58"/>
      <c r="D4" s="58"/>
    </row>
    <row r="5" spans="1:4" ht="12.75">
      <c r="A5" s="57" t="s">
        <v>645</v>
      </c>
      <c r="B5" s="57"/>
      <c r="C5" s="57"/>
      <c r="D5" s="57"/>
    </row>
    <row r="7" spans="1:188" ht="12.75" customHeight="1">
      <c r="A7" s="61" t="s">
        <v>0</v>
      </c>
      <c r="B7" s="62"/>
      <c r="C7" s="49" t="s">
        <v>546</v>
      </c>
      <c r="D7" s="50"/>
      <c r="E7" s="49" t="s">
        <v>547</v>
      </c>
      <c r="F7" s="50"/>
      <c r="G7" s="49" t="s">
        <v>548</v>
      </c>
      <c r="H7" s="50"/>
      <c r="I7" s="49" t="s">
        <v>549</v>
      </c>
      <c r="J7" s="50"/>
      <c r="K7" s="49" t="s">
        <v>559</v>
      </c>
      <c r="L7" s="50"/>
      <c r="M7" s="49" t="s">
        <v>560</v>
      </c>
      <c r="N7" s="50"/>
      <c r="O7" s="49" t="s">
        <v>561</v>
      </c>
      <c r="P7" s="50"/>
      <c r="Q7" s="49" t="s">
        <v>562</v>
      </c>
      <c r="R7" s="50"/>
      <c r="S7" s="49" t="s">
        <v>563</v>
      </c>
      <c r="T7" s="50"/>
      <c r="U7" s="49" t="s">
        <v>564</v>
      </c>
      <c r="V7" s="50"/>
      <c r="W7" s="49" t="s">
        <v>565</v>
      </c>
      <c r="X7" s="50"/>
      <c r="Y7" s="49" t="s">
        <v>566</v>
      </c>
      <c r="Z7" s="50"/>
      <c r="AA7" s="49" t="s">
        <v>567</v>
      </c>
      <c r="AB7" s="50"/>
      <c r="AC7" s="49" t="s">
        <v>568</v>
      </c>
      <c r="AD7" s="50"/>
      <c r="AE7" s="49" t="s">
        <v>646</v>
      </c>
      <c r="AF7" s="50"/>
      <c r="AG7" s="49" t="s">
        <v>569</v>
      </c>
      <c r="AH7" s="50"/>
      <c r="AI7" s="49" t="s">
        <v>570</v>
      </c>
      <c r="AJ7" s="50"/>
      <c r="AK7" s="49" t="s">
        <v>571</v>
      </c>
      <c r="AL7" s="50"/>
      <c r="AM7" s="49" t="s">
        <v>572</v>
      </c>
      <c r="AN7" s="50"/>
      <c r="AO7" s="49" t="s">
        <v>573</v>
      </c>
      <c r="AP7" s="50"/>
      <c r="AQ7" s="49" t="s">
        <v>574</v>
      </c>
      <c r="AR7" s="50"/>
      <c r="AS7" s="49" t="s">
        <v>575</v>
      </c>
      <c r="AT7" s="50"/>
      <c r="AU7" s="49" t="s">
        <v>576</v>
      </c>
      <c r="AV7" s="50"/>
      <c r="AW7" s="49" t="s">
        <v>577</v>
      </c>
      <c r="AX7" s="50"/>
      <c r="AY7" s="49" t="s">
        <v>578</v>
      </c>
      <c r="AZ7" s="50"/>
      <c r="BA7" s="49" t="s">
        <v>579</v>
      </c>
      <c r="BB7" s="50"/>
      <c r="BC7" s="49" t="s">
        <v>580</v>
      </c>
      <c r="BD7" s="50"/>
      <c r="BE7" s="49" t="s">
        <v>581</v>
      </c>
      <c r="BF7" s="50"/>
      <c r="BG7" s="49" t="s">
        <v>582</v>
      </c>
      <c r="BH7" s="50"/>
      <c r="BI7" s="49" t="s">
        <v>583</v>
      </c>
      <c r="BJ7" s="50"/>
      <c r="BK7" s="49" t="s">
        <v>584</v>
      </c>
      <c r="BL7" s="50"/>
      <c r="BM7" s="49" t="s">
        <v>585</v>
      </c>
      <c r="BN7" s="50"/>
      <c r="BO7" s="49" t="s">
        <v>586</v>
      </c>
      <c r="BP7" s="50"/>
      <c r="BQ7" s="49" t="s">
        <v>587</v>
      </c>
      <c r="BR7" s="50"/>
      <c r="BS7" s="49" t="s">
        <v>588</v>
      </c>
      <c r="BT7" s="50"/>
      <c r="BU7" s="49" t="s">
        <v>589</v>
      </c>
      <c r="BV7" s="50"/>
      <c r="BW7" s="49" t="s">
        <v>590</v>
      </c>
      <c r="BX7" s="50"/>
      <c r="BY7" s="49" t="s">
        <v>591</v>
      </c>
      <c r="BZ7" s="50"/>
      <c r="CA7" s="49" t="s">
        <v>592</v>
      </c>
      <c r="CB7" s="50"/>
      <c r="CC7" s="49" t="s">
        <v>593</v>
      </c>
      <c r="CD7" s="50"/>
      <c r="CE7" s="49" t="s">
        <v>594</v>
      </c>
      <c r="CF7" s="50"/>
      <c r="CG7" s="49" t="s">
        <v>595</v>
      </c>
      <c r="CH7" s="50"/>
      <c r="CI7" s="49" t="s">
        <v>596</v>
      </c>
      <c r="CJ7" s="50"/>
      <c r="CK7" s="49" t="s">
        <v>597</v>
      </c>
      <c r="CL7" s="50"/>
      <c r="CM7" s="49" t="s">
        <v>598</v>
      </c>
      <c r="CN7" s="50"/>
      <c r="CO7" s="49" t="s">
        <v>599</v>
      </c>
      <c r="CP7" s="50"/>
      <c r="CQ7" s="49" t="s">
        <v>600</v>
      </c>
      <c r="CR7" s="50"/>
      <c r="CS7" s="49" t="s">
        <v>601</v>
      </c>
      <c r="CT7" s="50"/>
      <c r="CU7" s="49" t="s">
        <v>602</v>
      </c>
      <c r="CV7" s="50"/>
      <c r="CW7" s="49" t="s">
        <v>603</v>
      </c>
      <c r="CX7" s="50"/>
      <c r="CY7" s="49" t="s">
        <v>604</v>
      </c>
      <c r="CZ7" s="50"/>
      <c r="DA7" s="49" t="s">
        <v>605</v>
      </c>
      <c r="DB7" s="50"/>
      <c r="DC7" s="49" t="s">
        <v>606</v>
      </c>
      <c r="DD7" s="50"/>
      <c r="DE7" s="49" t="s">
        <v>607</v>
      </c>
      <c r="DF7" s="50"/>
      <c r="DG7" s="49" t="s">
        <v>608</v>
      </c>
      <c r="DH7" s="50"/>
      <c r="DI7" s="49" t="s">
        <v>609</v>
      </c>
      <c r="DJ7" s="50"/>
      <c r="DK7" s="49" t="s">
        <v>610</v>
      </c>
      <c r="DL7" s="50"/>
      <c r="DM7" s="49" t="s">
        <v>611</v>
      </c>
      <c r="DN7" s="50"/>
      <c r="DO7" s="49" t="s">
        <v>612</v>
      </c>
      <c r="DP7" s="50"/>
      <c r="DQ7" s="49" t="s">
        <v>613</v>
      </c>
      <c r="DR7" s="50"/>
      <c r="DS7" s="49" t="s">
        <v>614</v>
      </c>
      <c r="DT7" s="50"/>
      <c r="DU7" s="49" t="s">
        <v>615</v>
      </c>
      <c r="DV7" s="50"/>
      <c r="DW7" s="49" t="s">
        <v>616</v>
      </c>
      <c r="DX7" s="50"/>
      <c r="DY7" s="49" t="s">
        <v>617</v>
      </c>
      <c r="DZ7" s="50"/>
      <c r="EA7" s="49" t="s">
        <v>618</v>
      </c>
      <c r="EB7" s="50"/>
      <c r="EC7" s="49" t="s">
        <v>619</v>
      </c>
      <c r="ED7" s="50"/>
      <c r="EE7" s="49" t="s">
        <v>620</v>
      </c>
      <c r="EF7" s="50"/>
      <c r="EG7" s="49" t="s">
        <v>621</v>
      </c>
      <c r="EH7" s="50"/>
      <c r="EI7" s="49" t="s">
        <v>622</v>
      </c>
      <c r="EJ7" s="50"/>
      <c r="EK7" s="49" t="s">
        <v>623</v>
      </c>
      <c r="EL7" s="50"/>
      <c r="EM7" s="49" t="s">
        <v>624</v>
      </c>
      <c r="EN7" s="50"/>
      <c r="EO7" s="49" t="s">
        <v>625</v>
      </c>
      <c r="EP7" s="50"/>
      <c r="EQ7" s="49" t="s">
        <v>626</v>
      </c>
      <c r="ER7" s="50"/>
      <c r="ES7" s="49" t="s">
        <v>627</v>
      </c>
      <c r="ET7" s="50"/>
      <c r="EU7" s="49" t="s">
        <v>628</v>
      </c>
      <c r="EV7" s="50"/>
      <c r="EW7" s="49" t="s">
        <v>629</v>
      </c>
      <c r="EX7" s="50"/>
      <c r="EY7" s="49" t="s">
        <v>630</v>
      </c>
      <c r="EZ7" s="50"/>
      <c r="FA7" s="49" t="s">
        <v>631</v>
      </c>
      <c r="FB7" s="50"/>
      <c r="FC7" s="49" t="s">
        <v>632</v>
      </c>
      <c r="FD7" s="50"/>
      <c r="FE7" s="49" t="s">
        <v>633</v>
      </c>
      <c r="FF7" s="50"/>
      <c r="FG7" s="49" t="s">
        <v>634</v>
      </c>
      <c r="FH7" s="50"/>
      <c r="FI7" s="49" t="s">
        <v>635</v>
      </c>
      <c r="FJ7" s="50"/>
      <c r="FK7" s="49" t="s">
        <v>636</v>
      </c>
      <c r="FL7" s="50"/>
      <c r="FM7" s="49" t="s">
        <v>637</v>
      </c>
      <c r="FN7" s="50"/>
      <c r="FO7" s="49"/>
      <c r="FP7" s="50"/>
      <c r="FQ7" s="49"/>
      <c r="FR7" s="50"/>
      <c r="FS7" s="49"/>
      <c r="FT7" s="50"/>
      <c r="FU7" s="49"/>
      <c r="FV7" s="50"/>
      <c r="FW7" s="49"/>
      <c r="FX7" s="50"/>
      <c r="FY7" s="49"/>
      <c r="FZ7" s="50"/>
      <c r="GA7" s="49"/>
      <c r="GB7" s="50"/>
      <c r="GC7" s="49"/>
      <c r="GD7" s="50"/>
      <c r="GE7" s="49"/>
      <c r="GF7" s="50"/>
    </row>
    <row r="8" spans="1:172" ht="12.75">
      <c r="A8" s="63"/>
      <c r="B8" s="56"/>
      <c r="C8" s="2" t="s">
        <v>0</v>
      </c>
      <c r="D8" s="2" t="s">
        <v>1</v>
      </c>
      <c r="E8" s="2" t="s">
        <v>0</v>
      </c>
      <c r="F8" s="2" t="s">
        <v>1</v>
      </c>
      <c r="G8" s="2" t="s">
        <v>0</v>
      </c>
      <c r="H8" s="2" t="s">
        <v>1</v>
      </c>
      <c r="I8" s="2" t="s">
        <v>0</v>
      </c>
      <c r="J8" s="2" t="s">
        <v>1</v>
      </c>
      <c r="K8" s="2" t="s">
        <v>0</v>
      </c>
      <c r="L8" s="2" t="s">
        <v>1</v>
      </c>
      <c r="M8" s="2" t="s">
        <v>0</v>
      </c>
      <c r="N8" s="2" t="s">
        <v>1</v>
      </c>
      <c r="O8" s="2" t="s">
        <v>0</v>
      </c>
      <c r="P8" s="2" t="s">
        <v>1</v>
      </c>
      <c r="Q8" s="2" t="s">
        <v>0</v>
      </c>
      <c r="R8" s="2" t="s">
        <v>1</v>
      </c>
      <c r="S8" s="2" t="s">
        <v>0</v>
      </c>
      <c r="T8" s="2" t="s">
        <v>1</v>
      </c>
      <c r="U8" s="2" t="s">
        <v>0</v>
      </c>
      <c r="V8" s="2" t="s">
        <v>1</v>
      </c>
      <c r="W8" s="2" t="s">
        <v>0</v>
      </c>
      <c r="X8" s="2" t="s">
        <v>1</v>
      </c>
      <c r="Y8" s="2" t="s">
        <v>0</v>
      </c>
      <c r="Z8" s="2" t="s">
        <v>1</v>
      </c>
      <c r="AA8" s="2" t="s">
        <v>0</v>
      </c>
      <c r="AB8" s="2" t="s">
        <v>1</v>
      </c>
      <c r="AC8" s="2" t="s">
        <v>0</v>
      </c>
      <c r="AD8" s="2" t="s">
        <v>1</v>
      </c>
      <c r="AE8" s="2" t="s">
        <v>0</v>
      </c>
      <c r="AF8" s="2" t="s">
        <v>1</v>
      </c>
      <c r="AG8" s="2" t="s">
        <v>0</v>
      </c>
      <c r="AH8" s="2" t="s">
        <v>1</v>
      </c>
      <c r="AI8" s="2" t="s">
        <v>0</v>
      </c>
      <c r="AJ8" s="2" t="s">
        <v>1</v>
      </c>
      <c r="AK8" s="2" t="s">
        <v>0</v>
      </c>
      <c r="AL8" s="2" t="s">
        <v>1</v>
      </c>
      <c r="AM8" s="2" t="s">
        <v>0</v>
      </c>
      <c r="AN8" s="2" t="s">
        <v>1</v>
      </c>
      <c r="AO8" s="2" t="s">
        <v>0</v>
      </c>
      <c r="AP8" s="2" t="s">
        <v>1</v>
      </c>
      <c r="AQ8" s="2" t="s">
        <v>0</v>
      </c>
      <c r="AR8" s="2" t="s">
        <v>1</v>
      </c>
      <c r="AS8" s="2" t="s">
        <v>0</v>
      </c>
      <c r="AT8" s="2" t="s">
        <v>1</v>
      </c>
      <c r="AU8" s="2" t="s">
        <v>0</v>
      </c>
      <c r="AV8" s="2" t="s">
        <v>1</v>
      </c>
      <c r="AW8" s="2" t="s">
        <v>0</v>
      </c>
      <c r="AX8" s="2" t="s">
        <v>1</v>
      </c>
      <c r="AY8" s="2" t="s">
        <v>0</v>
      </c>
      <c r="AZ8" s="2" t="s">
        <v>1</v>
      </c>
      <c r="BA8" s="2" t="s">
        <v>0</v>
      </c>
      <c r="BB8" s="2" t="s">
        <v>1</v>
      </c>
      <c r="BC8" s="2" t="s">
        <v>0</v>
      </c>
      <c r="BD8" s="2" t="s">
        <v>1</v>
      </c>
      <c r="BE8" s="2" t="s">
        <v>0</v>
      </c>
      <c r="BF8" s="2" t="s">
        <v>1</v>
      </c>
      <c r="BG8" s="2" t="s">
        <v>0</v>
      </c>
      <c r="BH8" s="2" t="s">
        <v>1</v>
      </c>
      <c r="BI8" s="2" t="s">
        <v>0</v>
      </c>
      <c r="BJ8" s="2" t="s">
        <v>1</v>
      </c>
      <c r="BK8" s="2" t="s">
        <v>0</v>
      </c>
      <c r="BL8" s="2" t="s">
        <v>1</v>
      </c>
      <c r="BM8" s="2" t="s">
        <v>0</v>
      </c>
      <c r="BN8" s="2" t="s">
        <v>1</v>
      </c>
      <c r="BO8" s="2" t="s">
        <v>0</v>
      </c>
      <c r="BP8" s="2" t="s">
        <v>1</v>
      </c>
      <c r="BQ8" s="2" t="s">
        <v>0</v>
      </c>
      <c r="BR8" s="2" t="s">
        <v>1</v>
      </c>
      <c r="BS8" s="2" t="s">
        <v>0</v>
      </c>
      <c r="BT8" s="2" t="s">
        <v>1</v>
      </c>
      <c r="BU8" s="2" t="s">
        <v>0</v>
      </c>
      <c r="BV8" s="2" t="s">
        <v>1</v>
      </c>
      <c r="BW8" s="2" t="s">
        <v>0</v>
      </c>
      <c r="BX8" s="2" t="s">
        <v>1</v>
      </c>
      <c r="BY8" s="2" t="s">
        <v>0</v>
      </c>
      <c r="BZ8" s="2" t="s">
        <v>1</v>
      </c>
      <c r="CA8" s="2" t="s">
        <v>0</v>
      </c>
      <c r="CB8" s="2" t="s">
        <v>1</v>
      </c>
      <c r="CC8" s="2" t="s">
        <v>0</v>
      </c>
      <c r="CD8" s="2" t="s">
        <v>1</v>
      </c>
      <c r="CE8" s="2" t="s">
        <v>0</v>
      </c>
      <c r="CF8" s="2" t="s">
        <v>1</v>
      </c>
      <c r="CG8" s="2" t="s">
        <v>0</v>
      </c>
      <c r="CH8" s="2" t="s">
        <v>1</v>
      </c>
      <c r="CI8" s="2" t="s">
        <v>0</v>
      </c>
      <c r="CJ8" s="2" t="s">
        <v>1</v>
      </c>
      <c r="CK8" s="2" t="s">
        <v>0</v>
      </c>
      <c r="CL8" s="2" t="s">
        <v>1</v>
      </c>
      <c r="CM8" s="2" t="s">
        <v>0</v>
      </c>
      <c r="CN8" s="2" t="s">
        <v>1</v>
      </c>
      <c r="CO8" s="2" t="s">
        <v>0</v>
      </c>
      <c r="CP8" s="2" t="s">
        <v>1</v>
      </c>
      <c r="CQ8" s="2" t="s">
        <v>0</v>
      </c>
      <c r="CR8" s="2" t="s">
        <v>1</v>
      </c>
      <c r="CS8" s="2" t="s">
        <v>0</v>
      </c>
      <c r="CT8" s="2" t="s">
        <v>1</v>
      </c>
      <c r="CU8" s="2" t="s">
        <v>0</v>
      </c>
      <c r="CV8" s="2" t="s">
        <v>1</v>
      </c>
      <c r="CW8" s="2" t="s">
        <v>0</v>
      </c>
      <c r="CX8" s="2" t="s">
        <v>1</v>
      </c>
      <c r="CY8" s="2" t="s">
        <v>0</v>
      </c>
      <c r="CZ8" s="2" t="s">
        <v>1</v>
      </c>
      <c r="DA8" s="2" t="s">
        <v>0</v>
      </c>
      <c r="DB8" s="2" t="s">
        <v>1</v>
      </c>
      <c r="DC8" s="2" t="s">
        <v>0</v>
      </c>
      <c r="DD8" s="2" t="s">
        <v>1</v>
      </c>
      <c r="DE8" s="2" t="s">
        <v>0</v>
      </c>
      <c r="DF8" s="2" t="s">
        <v>1</v>
      </c>
      <c r="DG8" s="2" t="s">
        <v>0</v>
      </c>
      <c r="DH8" s="2" t="s">
        <v>1</v>
      </c>
      <c r="DI8" s="2" t="s">
        <v>0</v>
      </c>
      <c r="DJ8" s="2" t="s">
        <v>1</v>
      </c>
      <c r="DK8" s="2" t="s">
        <v>0</v>
      </c>
      <c r="DL8" s="2" t="s">
        <v>1</v>
      </c>
      <c r="DM8" s="2" t="s">
        <v>0</v>
      </c>
      <c r="DN8" s="2" t="s">
        <v>1</v>
      </c>
      <c r="DO8" s="2" t="s">
        <v>0</v>
      </c>
      <c r="DP8" s="2" t="s">
        <v>1</v>
      </c>
      <c r="DQ8" s="2" t="s">
        <v>0</v>
      </c>
      <c r="DR8" s="2" t="s">
        <v>1</v>
      </c>
      <c r="DS8" s="2" t="s">
        <v>0</v>
      </c>
      <c r="DT8" s="2" t="s">
        <v>1</v>
      </c>
      <c r="DU8" s="2" t="s">
        <v>0</v>
      </c>
      <c r="DV8" s="2" t="s">
        <v>1</v>
      </c>
      <c r="DW8" s="2" t="s">
        <v>0</v>
      </c>
      <c r="DX8" s="2" t="s">
        <v>1</v>
      </c>
      <c r="DY8" s="2" t="s">
        <v>0</v>
      </c>
      <c r="DZ8" s="2" t="s">
        <v>1</v>
      </c>
      <c r="EA8" s="2" t="s">
        <v>0</v>
      </c>
      <c r="EB8" s="2" t="s">
        <v>1</v>
      </c>
      <c r="EC8" s="2" t="s">
        <v>0</v>
      </c>
      <c r="ED8" s="2" t="s">
        <v>1</v>
      </c>
      <c r="EE8" s="2" t="s">
        <v>0</v>
      </c>
      <c r="EF8" s="2" t="s">
        <v>1</v>
      </c>
      <c r="EG8" s="2" t="s">
        <v>0</v>
      </c>
      <c r="EH8" s="2" t="s">
        <v>1</v>
      </c>
      <c r="EI8" s="2" t="s">
        <v>0</v>
      </c>
      <c r="EJ8" s="2" t="s">
        <v>1</v>
      </c>
      <c r="EK8" s="2" t="s">
        <v>0</v>
      </c>
      <c r="EL8" s="2" t="s">
        <v>1</v>
      </c>
      <c r="EM8" s="2" t="s">
        <v>0</v>
      </c>
      <c r="EN8" s="2" t="s">
        <v>1</v>
      </c>
      <c r="EO8" s="2" t="s">
        <v>0</v>
      </c>
      <c r="EP8" s="2" t="s">
        <v>1</v>
      </c>
      <c r="EQ8" s="2" t="s">
        <v>0</v>
      </c>
      <c r="ER8" s="2" t="s">
        <v>1</v>
      </c>
      <c r="ES8" s="2" t="s">
        <v>0</v>
      </c>
      <c r="ET8" s="2" t="s">
        <v>1</v>
      </c>
      <c r="EU8" s="2" t="s">
        <v>0</v>
      </c>
      <c r="EV8" s="2" t="s">
        <v>1</v>
      </c>
      <c r="EW8" s="2" t="s">
        <v>0</v>
      </c>
      <c r="EX8" s="2" t="s">
        <v>1</v>
      </c>
      <c r="EY8" s="2" t="s">
        <v>0</v>
      </c>
      <c r="EZ8" s="2" t="s">
        <v>1</v>
      </c>
      <c r="FA8" s="2" t="s">
        <v>0</v>
      </c>
      <c r="FB8" s="2" t="s">
        <v>1</v>
      </c>
      <c r="FC8" s="2" t="s">
        <v>0</v>
      </c>
      <c r="FD8" s="2" t="s">
        <v>1</v>
      </c>
      <c r="FE8" s="2" t="s">
        <v>0</v>
      </c>
      <c r="FF8" s="2" t="s">
        <v>1</v>
      </c>
      <c r="FG8" s="2" t="s">
        <v>0</v>
      </c>
      <c r="FH8" s="2" t="s">
        <v>1</v>
      </c>
      <c r="FI8" s="2" t="s">
        <v>0</v>
      </c>
      <c r="FJ8" s="2" t="s">
        <v>1</v>
      </c>
      <c r="FK8" s="2" t="s">
        <v>0</v>
      </c>
      <c r="FL8" s="2" t="s">
        <v>1</v>
      </c>
      <c r="FM8" s="2" t="s">
        <v>0</v>
      </c>
      <c r="FN8" s="2" t="s">
        <v>1</v>
      </c>
      <c r="FO8" s="2"/>
      <c r="FP8" s="1"/>
    </row>
    <row r="9" spans="1:172" ht="12.75">
      <c r="A9" s="6" t="s">
        <v>521</v>
      </c>
      <c r="B9" s="2" t="s">
        <v>522</v>
      </c>
      <c r="C9" s="10">
        <v>388.77</v>
      </c>
      <c r="D9" s="11"/>
      <c r="E9" s="12"/>
      <c r="F9" s="11"/>
      <c r="G9" s="10">
        <v>412.79</v>
      </c>
      <c r="H9" s="11"/>
      <c r="I9" s="12"/>
      <c r="J9" s="12"/>
      <c r="K9" s="10">
        <v>92661.68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23304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2363149</v>
      </c>
      <c r="AF9" s="12">
        <v>2595600</v>
      </c>
      <c r="AG9" s="10">
        <v>2455810.68</v>
      </c>
      <c r="AH9" s="12">
        <v>2618904</v>
      </c>
      <c r="AI9" s="12">
        <v>0</v>
      </c>
      <c r="AJ9" s="12">
        <v>0</v>
      </c>
      <c r="AK9" s="12">
        <v>16656</v>
      </c>
      <c r="AL9" s="12">
        <v>16656</v>
      </c>
      <c r="AM9" s="12">
        <v>20000</v>
      </c>
      <c r="AN9" s="12">
        <v>34000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36656</v>
      </c>
      <c r="BL9" s="12">
        <v>50656</v>
      </c>
      <c r="BM9" s="12">
        <v>76804</v>
      </c>
      <c r="BN9" s="12">
        <v>71333</v>
      </c>
      <c r="BO9" s="10">
        <v>192475.97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0">
        <v>192475.97</v>
      </c>
      <c r="CB9" s="12">
        <v>0</v>
      </c>
      <c r="CC9" s="10">
        <v>2761746.65</v>
      </c>
      <c r="CD9" s="12">
        <v>2740893</v>
      </c>
      <c r="CE9" s="10">
        <v>1156985.04</v>
      </c>
      <c r="CF9" s="12">
        <v>1066395</v>
      </c>
      <c r="CG9" s="10">
        <v>45242.31</v>
      </c>
      <c r="CH9" s="12">
        <v>49540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0</v>
      </c>
      <c r="CO9" s="10">
        <v>301770.31</v>
      </c>
      <c r="CP9" s="10">
        <v>346949.76</v>
      </c>
      <c r="CQ9" s="10">
        <v>1503997.66</v>
      </c>
      <c r="CR9" s="10">
        <v>1462884.76</v>
      </c>
      <c r="CS9" s="10">
        <v>101179.31</v>
      </c>
      <c r="CT9" s="10">
        <v>101963.92</v>
      </c>
      <c r="CU9" s="10">
        <v>45583.84</v>
      </c>
      <c r="CV9" s="12">
        <v>48268</v>
      </c>
      <c r="CW9" s="10">
        <v>193374.49</v>
      </c>
      <c r="CX9" s="12">
        <v>206700</v>
      </c>
      <c r="CY9" s="12">
        <v>0</v>
      </c>
      <c r="CZ9" s="12">
        <v>0</v>
      </c>
      <c r="DA9" s="12">
        <v>0</v>
      </c>
      <c r="DB9" s="12">
        <v>0</v>
      </c>
      <c r="DC9" s="10">
        <v>340137.64</v>
      </c>
      <c r="DD9" s="10">
        <v>356931.92</v>
      </c>
      <c r="DE9" s="10">
        <v>105067.23</v>
      </c>
      <c r="DF9" s="10">
        <v>98807.2</v>
      </c>
      <c r="DG9" s="10">
        <v>100198.58</v>
      </c>
      <c r="DH9" s="10">
        <v>101145.56</v>
      </c>
      <c r="DI9" s="10">
        <v>60207.51</v>
      </c>
      <c r="DJ9" s="10">
        <v>62192.16</v>
      </c>
      <c r="DK9" s="10">
        <v>265473.32</v>
      </c>
      <c r="DL9" s="10">
        <v>262144.92</v>
      </c>
      <c r="DM9" s="12">
        <v>0</v>
      </c>
      <c r="DN9" s="12">
        <v>0</v>
      </c>
      <c r="DO9" s="12">
        <v>0</v>
      </c>
      <c r="DP9" s="12">
        <v>0</v>
      </c>
      <c r="DQ9" s="12">
        <v>0</v>
      </c>
      <c r="DR9" s="12">
        <v>0</v>
      </c>
      <c r="DS9" s="12">
        <v>0</v>
      </c>
      <c r="DT9" s="12">
        <v>0</v>
      </c>
      <c r="DU9" s="12">
        <v>0</v>
      </c>
      <c r="DV9" s="12">
        <v>0</v>
      </c>
      <c r="DW9" s="10">
        <v>140235.7</v>
      </c>
      <c r="DX9" s="12">
        <v>51000</v>
      </c>
      <c r="DY9" s="10">
        <v>464942.27</v>
      </c>
      <c r="DZ9" s="12">
        <v>537201</v>
      </c>
      <c r="EA9" s="12">
        <v>0</v>
      </c>
      <c r="EB9" s="12">
        <v>0</v>
      </c>
      <c r="EC9" s="12">
        <v>0</v>
      </c>
      <c r="ED9" s="12">
        <v>0</v>
      </c>
      <c r="EE9" s="12">
        <v>0</v>
      </c>
      <c r="EF9" s="12">
        <v>0</v>
      </c>
      <c r="EG9" s="10">
        <v>2714786.59</v>
      </c>
      <c r="EH9" s="10">
        <v>2670162.6</v>
      </c>
      <c r="EI9" s="10">
        <v>178022.82</v>
      </c>
      <c r="EJ9" s="12">
        <v>112800</v>
      </c>
      <c r="EK9" s="10">
        <v>464942.27</v>
      </c>
      <c r="EL9" s="12">
        <v>537201</v>
      </c>
      <c r="EM9" s="10">
        <v>2071821.5</v>
      </c>
      <c r="EN9" s="10">
        <v>2020161.6</v>
      </c>
      <c r="EO9" s="10">
        <v>92661.68</v>
      </c>
      <c r="EP9" s="11"/>
      <c r="EQ9" s="10">
        <v>1979159.82</v>
      </c>
      <c r="ER9" s="11"/>
      <c r="ES9" s="12">
        <v>5090</v>
      </c>
      <c r="ET9" s="11"/>
      <c r="EU9" s="10">
        <v>33.7</v>
      </c>
      <c r="EV9" s="11"/>
      <c r="EW9" s="12">
        <v>31478</v>
      </c>
      <c r="EX9" s="11"/>
      <c r="EY9" s="10">
        <v>35.2</v>
      </c>
      <c r="EZ9" s="11"/>
      <c r="FA9" s="12">
        <v>32763</v>
      </c>
      <c r="FB9" s="11"/>
      <c r="FC9" s="10">
        <v>13949.8</v>
      </c>
      <c r="FD9" s="11"/>
      <c r="FE9" s="12">
        <v>0</v>
      </c>
      <c r="FF9" s="11"/>
      <c r="FG9" s="12">
        <v>0</v>
      </c>
      <c r="FH9" s="11"/>
      <c r="FI9" s="10">
        <v>13949.8</v>
      </c>
      <c r="FJ9" s="11"/>
      <c r="FK9" s="12">
        <v>0</v>
      </c>
      <c r="FL9" s="11"/>
      <c r="FM9" s="12">
        <v>0</v>
      </c>
      <c r="FN9" s="11"/>
      <c r="FO9" s="10"/>
      <c r="FP9" s="14"/>
    </row>
    <row r="10" spans="1:172" ht="12.75">
      <c r="A10" s="6" t="s">
        <v>537</v>
      </c>
      <c r="B10" s="2" t="s">
        <v>538</v>
      </c>
      <c r="C10" s="11"/>
      <c r="D10" s="11"/>
      <c r="E10" s="11"/>
      <c r="F10" s="11"/>
      <c r="G10" s="11"/>
      <c r="H10" s="11"/>
      <c r="I10" s="12"/>
      <c r="J10" s="12"/>
      <c r="K10" s="12">
        <v>0</v>
      </c>
      <c r="L10" s="10">
        <v>438405.49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1429750</v>
      </c>
      <c r="AG10" s="12">
        <v>0</v>
      </c>
      <c r="AH10" s="10">
        <v>1868155.49</v>
      </c>
      <c r="AI10" s="12">
        <v>0</v>
      </c>
      <c r="AJ10" s="12">
        <v>0</v>
      </c>
      <c r="AK10" s="12">
        <v>0</v>
      </c>
      <c r="AL10" s="12">
        <v>22725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22725</v>
      </c>
      <c r="BM10" s="12">
        <v>0</v>
      </c>
      <c r="BN10" s="12">
        <v>150000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0">
        <v>2040880.49</v>
      </c>
      <c r="CE10" s="12">
        <v>0</v>
      </c>
      <c r="CF10" s="10">
        <v>662722.49</v>
      </c>
      <c r="CG10" s="12">
        <v>0</v>
      </c>
      <c r="CH10" s="10">
        <v>40858.75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49250</v>
      </c>
      <c r="CQ10" s="12">
        <v>0</v>
      </c>
      <c r="CR10" s="10">
        <v>752831.24</v>
      </c>
      <c r="CS10" s="12">
        <v>0</v>
      </c>
      <c r="CT10" s="12">
        <v>130874</v>
      </c>
      <c r="CU10" s="12">
        <v>0</v>
      </c>
      <c r="CV10" s="10">
        <v>154222.76</v>
      </c>
      <c r="CW10" s="12">
        <v>0</v>
      </c>
      <c r="CX10" s="10">
        <v>373313.5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0">
        <v>658410.26</v>
      </c>
      <c r="DE10" s="12">
        <v>0</v>
      </c>
      <c r="DF10" s="12">
        <v>0</v>
      </c>
      <c r="DG10" s="12">
        <v>0</v>
      </c>
      <c r="DH10" s="12">
        <v>39900</v>
      </c>
      <c r="DI10" s="12">
        <v>0</v>
      </c>
      <c r="DJ10" s="10">
        <v>64582.5</v>
      </c>
      <c r="DK10" s="12">
        <v>0</v>
      </c>
      <c r="DL10" s="10">
        <v>104482.5</v>
      </c>
      <c r="DM10" s="12">
        <v>0</v>
      </c>
      <c r="DN10" s="10">
        <v>31405.49</v>
      </c>
      <c r="DO10" s="12">
        <v>0</v>
      </c>
      <c r="DP10" s="12">
        <v>0</v>
      </c>
      <c r="DQ10" s="12">
        <v>0</v>
      </c>
      <c r="DR10" s="12">
        <v>0</v>
      </c>
      <c r="DS10" s="12">
        <v>0</v>
      </c>
      <c r="DT10" s="12">
        <v>0</v>
      </c>
      <c r="DU10" s="12">
        <v>0</v>
      </c>
      <c r="DV10" s="10">
        <v>31405.49</v>
      </c>
      <c r="DW10" s="12">
        <v>0</v>
      </c>
      <c r="DX10" s="12">
        <v>0</v>
      </c>
      <c r="DY10" s="12">
        <v>0</v>
      </c>
      <c r="DZ10" s="12">
        <v>0</v>
      </c>
      <c r="EA10" s="12">
        <v>0</v>
      </c>
      <c r="EB10" s="12">
        <v>0</v>
      </c>
      <c r="EC10" s="12">
        <v>0</v>
      </c>
      <c r="ED10" s="12">
        <v>0</v>
      </c>
      <c r="EE10" s="12">
        <v>0</v>
      </c>
      <c r="EF10" s="12">
        <v>0</v>
      </c>
      <c r="EG10" s="12">
        <v>0</v>
      </c>
      <c r="EH10" s="10">
        <v>1547129.49</v>
      </c>
      <c r="EI10" s="12">
        <v>0</v>
      </c>
      <c r="EJ10" s="12">
        <v>28000</v>
      </c>
      <c r="EK10" s="12">
        <v>0</v>
      </c>
      <c r="EL10" s="12">
        <v>0</v>
      </c>
      <c r="EM10" s="12">
        <v>0</v>
      </c>
      <c r="EN10" s="10">
        <v>1519129.49</v>
      </c>
      <c r="EO10" s="12">
        <v>0</v>
      </c>
      <c r="EP10" s="11"/>
      <c r="EQ10" s="12">
        <v>0</v>
      </c>
      <c r="ER10" s="11"/>
      <c r="ES10" s="12">
        <v>0</v>
      </c>
      <c r="ET10" s="11"/>
      <c r="EU10" s="11"/>
      <c r="EV10" s="11"/>
      <c r="EW10" s="11"/>
      <c r="EX10" s="11"/>
      <c r="EY10" s="11"/>
      <c r="EZ10" s="11"/>
      <c r="FA10" s="11"/>
      <c r="FB10" s="11"/>
      <c r="FC10" s="12">
        <v>0</v>
      </c>
      <c r="FD10" s="11"/>
      <c r="FE10" s="12">
        <v>0</v>
      </c>
      <c r="FF10" s="11"/>
      <c r="FG10" s="12">
        <v>0</v>
      </c>
      <c r="FH10" s="11"/>
      <c r="FI10" s="12">
        <v>0</v>
      </c>
      <c r="FJ10" s="11"/>
      <c r="FK10" s="12">
        <v>0</v>
      </c>
      <c r="FL10" s="11"/>
      <c r="FM10" s="12">
        <v>0</v>
      </c>
      <c r="FN10" s="11"/>
      <c r="FO10" s="12"/>
      <c r="FP10" s="13"/>
    </row>
    <row r="11" spans="1:172" ht="12.75">
      <c r="A11" s="6" t="s">
        <v>533</v>
      </c>
      <c r="B11" s="2" t="s">
        <v>534</v>
      </c>
      <c r="C11" s="11"/>
      <c r="D11" s="11"/>
      <c r="E11" s="11"/>
      <c r="F11" s="11"/>
      <c r="G11" s="10">
        <v>42.7</v>
      </c>
      <c r="H11" s="11"/>
      <c r="I11" s="12"/>
      <c r="J11" s="12"/>
      <c r="K11" s="10">
        <v>2911.7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168906</v>
      </c>
      <c r="AF11" s="12">
        <v>0</v>
      </c>
      <c r="AG11" s="10">
        <v>171817.7</v>
      </c>
      <c r="AH11" s="12">
        <v>0</v>
      </c>
      <c r="AI11" s="12">
        <v>0</v>
      </c>
      <c r="AJ11" s="12">
        <v>0</v>
      </c>
      <c r="AK11" s="12">
        <v>2031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38490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40521</v>
      </c>
      <c r="BL11" s="12">
        <v>0</v>
      </c>
      <c r="BM11" s="10">
        <v>50076.81</v>
      </c>
      <c r="BN11" s="12">
        <v>0</v>
      </c>
      <c r="BO11" s="12">
        <v>-75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-75</v>
      </c>
      <c r="CB11" s="12">
        <v>0</v>
      </c>
      <c r="CC11" s="10">
        <v>262340.51</v>
      </c>
      <c r="CD11" s="12">
        <v>0</v>
      </c>
      <c r="CE11" s="10">
        <v>132678.91</v>
      </c>
      <c r="CF11" s="12">
        <v>0</v>
      </c>
      <c r="CG11" s="10">
        <v>16899.08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0">
        <v>149577.99</v>
      </c>
      <c r="CR11" s="12">
        <v>0</v>
      </c>
      <c r="CS11" s="12">
        <v>0</v>
      </c>
      <c r="CT11" s="12">
        <v>0</v>
      </c>
      <c r="CU11" s="10">
        <v>26839.72</v>
      </c>
      <c r="CV11" s="12">
        <v>0</v>
      </c>
      <c r="CW11" s="10">
        <v>38710.96</v>
      </c>
      <c r="CX11" s="12">
        <v>0</v>
      </c>
      <c r="CY11" s="10">
        <v>28303.09</v>
      </c>
      <c r="CZ11" s="12">
        <v>0</v>
      </c>
      <c r="DA11" s="12">
        <v>0</v>
      </c>
      <c r="DB11" s="12">
        <v>0</v>
      </c>
      <c r="DC11" s="10">
        <v>93853.77</v>
      </c>
      <c r="DD11" s="12">
        <v>0</v>
      </c>
      <c r="DE11" s="10">
        <v>3779.5</v>
      </c>
      <c r="DF11" s="12">
        <v>0</v>
      </c>
      <c r="DG11" s="10">
        <v>16402.57</v>
      </c>
      <c r="DH11" s="12">
        <v>0</v>
      </c>
      <c r="DI11" s="10">
        <v>48369.88</v>
      </c>
      <c r="DJ11" s="12">
        <v>0</v>
      </c>
      <c r="DK11" s="10">
        <v>68551.95</v>
      </c>
      <c r="DL11" s="12">
        <v>0</v>
      </c>
      <c r="DM11" s="10">
        <v>-1642.45</v>
      </c>
      <c r="DN11" s="12">
        <v>0</v>
      </c>
      <c r="DO11" s="12">
        <v>0</v>
      </c>
      <c r="DP11" s="12">
        <v>0</v>
      </c>
      <c r="DQ11" s="12">
        <v>0</v>
      </c>
      <c r="DR11" s="12">
        <v>0</v>
      </c>
      <c r="DS11" s="12">
        <v>0</v>
      </c>
      <c r="DT11" s="12">
        <v>0</v>
      </c>
      <c r="DU11" s="10">
        <v>-1642.45</v>
      </c>
      <c r="DV11" s="12">
        <v>0</v>
      </c>
      <c r="DW11" s="12">
        <v>0</v>
      </c>
      <c r="DX11" s="12">
        <v>0</v>
      </c>
      <c r="DY11" s="12">
        <v>0</v>
      </c>
      <c r="DZ11" s="12">
        <v>0</v>
      </c>
      <c r="EA11" s="12">
        <v>0</v>
      </c>
      <c r="EB11" s="12">
        <v>0</v>
      </c>
      <c r="EC11" s="12">
        <v>0</v>
      </c>
      <c r="ED11" s="12">
        <v>0</v>
      </c>
      <c r="EE11" s="12">
        <v>0</v>
      </c>
      <c r="EF11" s="12">
        <v>0</v>
      </c>
      <c r="EG11" s="10">
        <v>310341.26</v>
      </c>
      <c r="EH11" s="12">
        <v>0</v>
      </c>
      <c r="EI11" s="12">
        <v>2250</v>
      </c>
      <c r="EJ11" s="12">
        <v>0</v>
      </c>
      <c r="EK11" s="12">
        <v>0</v>
      </c>
      <c r="EL11" s="12">
        <v>0</v>
      </c>
      <c r="EM11" s="10">
        <v>308091.26</v>
      </c>
      <c r="EN11" s="12">
        <v>0</v>
      </c>
      <c r="EO11" s="11"/>
      <c r="EP11" s="11"/>
      <c r="EQ11" s="10">
        <v>308091.26</v>
      </c>
      <c r="ER11" s="11"/>
      <c r="ES11" s="12">
        <v>0</v>
      </c>
      <c r="ET11" s="11"/>
      <c r="EU11" s="12">
        <v>1</v>
      </c>
      <c r="EV11" s="11"/>
      <c r="EW11" s="12">
        <v>25881</v>
      </c>
      <c r="EX11" s="11"/>
      <c r="EY11" s="12">
        <v>1</v>
      </c>
      <c r="EZ11" s="11"/>
      <c r="FA11" s="12">
        <v>25881</v>
      </c>
      <c r="FB11" s="11"/>
      <c r="FC11" s="10">
        <v>-23401.24</v>
      </c>
      <c r="FD11" s="11"/>
      <c r="FE11" s="10">
        <v>138565.91</v>
      </c>
      <c r="FF11" s="11"/>
      <c r="FG11" s="12">
        <v>0</v>
      </c>
      <c r="FH11" s="11"/>
      <c r="FI11" s="10">
        <v>-161967.15</v>
      </c>
      <c r="FJ11" s="11"/>
      <c r="FK11" s="12">
        <v>0</v>
      </c>
      <c r="FL11" s="11"/>
      <c r="FM11" s="12">
        <v>0</v>
      </c>
      <c r="FN11" s="11"/>
      <c r="FO11" s="12"/>
      <c r="FP11" s="14"/>
    </row>
    <row r="12" spans="1:172" ht="12.75">
      <c r="A12" s="6" t="s">
        <v>535</v>
      </c>
      <c r="B12" s="2" t="s">
        <v>536</v>
      </c>
      <c r="C12" s="11"/>
      <c r="D12" s="11"/>
      <c r="E12" s="11"/>
      <c r="F12" s="11"/>
      <c r="G12" s="10">
        <v>84.4</v>
      </c>
      <c r="H12" s="11"/>
      <c r="I12" s="12"/>
      <c r="J12" s="12"/>
      <c r="K12" s="10">
        <v>109780.28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431839</v>
      </c>
      <c r="AF12" s="12">
        <v>0</v>
      </c>
      <c r="AG12" s="10">
        <v>541619.28</v>
      </c>
      <c r="AH12" s="12">
        <v>0</v>
      </c>
      <c r="AI12" s="12">
        <v>0</v>
      </c>
      <c r="AJ12" s="12">
        <v>0</v>
      </c>
      <c r="AK12" s="12">
        <v>4805</v>
      </c>
      <c r="AL12" s="12">
        <v>0</v>
      </c>
      <c r="AM12" s="10">
        <v>3962.75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26528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0">
        <v>472.06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0">
        <v>35767.81</v>
      </c>
      <c r="BL12" s="12">
        <v>0</v>
      </c>
      <c r="BM12" s="10">
        <v>65170.32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0">
        <v>642557.41</v>
      </c>
      <c r="CD12" s="12">
        <v>0</v>
      </c>
      <c r="CE12" s="10">
        <v>216851.17</v>
      </c>
      <c r="CF12" s="12">
        <v>0</v>
      </c>
      <c r="CG12" s="10">
        <v>10451.9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0">
        <v>227303.07</v>
      </c>
      <c r="CR12" s="12">
        <v>0</v>
      </c>
      <c r="CS12" s="10">
        <v>19800.03</v>
      </c>
      <c r="CT12" s="12">
        <v>0</v>
      </c>
      <c r="CU12" s="10">
        <v>35820.92</v>
      </c>
      <c r="CV12" s="12">
        <v>0</v>
      </c>
      <c r="CW12" s="10">
        <v>123436.79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0">
        <v>179057.74</v>
      </c>
      <c r="DD12" s="12">
        <v>0</v>
      </c>
      <c r="DE12" s="10">
        <v>37148.95</v>
      </c>
      <c r="DF12" s="12">
        <v>0</v>
      </c>
      <c r="DG12" s="12">
        <v>483</v>
      </c>
      <c r="DH12" s="12">
        <v>0</v>
      </c>
      <c r="DI12" s="10">
        <v>65549.42</v>
      </c>
      <c r="DJ12" s="12">
        <v>0</v>
      </c>
      <c r="DK12" s="10">
        <v>103181.37</v>
      </c>
      <c r="DL12" s="12">
        <v>0</v>
      </c>
      <c r="DM12" s="10">
        <v>43901.62</v>
      </c>
      <c r="DN12" s="12">
        <v>0</v>
      </c>
      <c r="DO12" s="12">
        <v>0</v>
      </c>
      <c r="DP12" s="12">
        <v>0</v>
      </c>
      <c r="DQ12" s="10">
        <v>204.7</v>
      </c>
      <c r="DR12" s="12">
        <v>0</v>
      </c>
      <c r="DS12" s="12">
        <v>0</v>
      </c>
      <c r="DT12" s="12">
        <v>0</v>
      </c>
      <c r="DU12" s="10">
        <v>44106.32</v>
      </c>
      <c r="DV12" s="12">
        <v>0</v>
      </c>
      <c r="DW12" s="12">
        <v>0</v>
      </c>
      <c r="DX12" s="12">
        <v>0</v>
      </c>
      <c r="DY12" s="12">
        <v>0</v>
      </c>
      <c r="DZ12" s="12">
        <v>0</v>
      </c>
      <c r="EA12" s="12">
        <v>0</v>
      </c>
      <c r="EB12" s="12">
        <v>0</v>
      </c>
      <c r="EC12" s="12">
        <v>0</v>
      </c>
      <c r="ED12" s="12">
        <v>0</v>
      </c>
      <c r="EE12" s="12">
        <v>0</v>
      </c>
      <c r="EF12" s="12">
        <v>0</v>
      </c>
      <c r="EG12" s="10">
        <v>553648.5</v>
      </c>
      <c r="EH12" s="12">
        <v>0</v>
      </c>
      <c r="EI12" s="10">
        <v>671.88</v>
      </c>
      <c r="EJ12" s="12">
        <v>0</v>
      </c>
      <c r="EK12" s="12">
        <v>0</v>
      </c>
      <c r="EL12" s="12">
        <v>0</v>
      </c>
      <c r="EM12" s="10">
        <v>552976.62</v>
      </c>
      <c r="EN12" s="12">
        <v>0</v>
      </c>
      <c r="EO12" s="11"/>
      <c r="EP12" s="11"/>
      <c r="EQ12" s="10">
        <v>552976.62</v>
      </c>
      <c r="ER12" s="11"/>
      <c r="ES12" s="12">
        <v>0</v>
      </c>
      <c r="ET12" s="11"/>
      <c r="EU12" s="10">
        <v>5.39</v>
      </c>
      <c r="EV12" s="11"/>
      <c r="EW12" s="12">
        <v>24943</v>
      </c>
      <c r="EX12" s="11"/>
      <c r="EY12" s="10">
        <v>6.15</v>
      </c>
      <c r="EZ12" s="11"/>
      <c r="FA12" s="12">
        <v>28306</v>
      </c>
      <c r="FB12" s="11"/>
      <c r="FC12" s="10">
        <v>-6015.07</v>
      </c>
      <c r="FD12" s="11"/>
      <c r="FE12" s="10">
        <v>41429.92</v>
      </c>
      <c r="FF12" s="11"/>
      <c r="FG12" s="12">
        <v>0</v>
      </c>
      <c r="FH12" s="11"/>
      <c r="FI12" s="10">
        <v>-47444.99</v>
      </c>
      <c r="FJ12" s="11"/>
      <c r="FK12" s="12">
        <v>0</v>
      </c>
      <c r="FL12" s="11"/>
      <c r="FM12" s="12">
        <v>0</v>
      </c>
      <c r="FN12" s="11"/>
      <c r="FO12" s="10"/>
      <c r="FP12" s="14"/>
    </row>
    <row r="13" spans="1:172" ht="12.75">
      <c r="A13" s="6" t="s">
        <v>539</v>
      </c>
      <c r="B13" s="2" t="s">
        <v>540</v>
      </c>
      <c r="C13" s="11"/>
      <c r="D13" s="11"/>
      <c r="E13" s="11"/>
      <c r="F13" s="11"/>
      <c r="G13" s="11"/>
      <c r="H13" s="11"/>
      <c r="I13" s="12"/>
      <c r="J13" s="12"/>
      <c r="K13" s="12">
        <v>0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422784</v>
      </c>
      <c r="AG13" s="12">
        <v>0</v>
      </c>
      <c r="AH13" s="12">
        <v>422785</v>
      </c>
      <c r="AI13" s="12">
        <v>0</v>
      </c>
      <c r="AJ13" s="12">
        <v>0</v>
      </c>
      <c r="AK13" s="12">
        <v>0</v>
      </c>
      <c r="AL13" s="12">
        <v>2886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67200</v>
      </c>
      <c r="AW13" s="12">
        <v>0</v>
      </c>
      <c r="AX13" s="12">
        <v>525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70611</v>
      </c>
      <c r="BM13" s="12">
        <v>0</v>
      </c>
      <c r="BN13" s="12">
        <v>119375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612771</v>
      </c>
      <c r="CE13" s="12">
        <v>0</v>
      </c>
      <c r="CF13" s="12">
        <v>199372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24500</v>
      </c>
      <c r="CO13" s="12">
        <v>0</v>
      </c>
      <c r="CP13" s="12">
        <v>0</v>
      </c>
      <c r="CQ13" s="12">
        <v>0</v>
      </c>
      <c r="CR13" s="12">
        <v>223872</v>
      </c>
      <c r="CS13" s="12">
        <v>0</v>
      </c>
      <c r="CT13" s="10">
        <v>75479.5</v>
      </c>
      <c r="CU13" s="12">
        <v>0</v>
      </c>
      <c r="CV13" s="12">
        <v>48968</v>
      </c>
      <c r="CW13" s="12">
        <v>0</v>
      </c>
      <c r="CX13" s="10">
        <v>110349.3</v>
      </c>
      <c r="CY13" s="12">
        <v>0</v>
      </c>
      <c r="CZ13" s="12">
        <v>3000</v>
      </c>
      <c r="DA13" s="12">
        <v>0</v>
      </c>
      <c r="DB13" s="12">
        <v>0</v>
      </c>
      <c r="DC13" s="12">
        <v>0</v>
      </c>
      <c r="DD13" s="10">
        <v>237796.8</v>
      </c>
      <c r="DE13" s="12">
        <v>0</v>
      </c>
      <c r="DF13" s="10">
        <v>28943.25</v>
      </c>
      <c r="DG13" s="12">
        <v>0</v>
      </c>
      <c r="DH13" s="12">
        <v>5500</v>
      </c>
      <c r="DI13" s="12">
        <v>0</v>
      </c>
      <c r="DJ13" s="10">
        <v>61778.25</v>
      </c>
      <c r="DK13" s="12">
        <v>0</v>
      </c>
      <c r="DL13" s="10">
        <v>96221.5</v>
      </c>
      <c r="DM13" s="12">
        <v>0</v>
      </c>
      <c r="DN13" s="12">
        <v>32375</v>
      </c>
      <c r="DO13" s="12">
        <v>0</v>
      </c>
      <c r="DP13" s="12">
        <v>0</v>
      </c>
      <c r="DQ13" s="12">
        <v>0</v>
      </c>
      <c r="DR13" s="12">
        <v>0</v>
      </c>
      <c r="DS13" s="12">
        <v>0</v>
      </c>
      <c r="DT13" s="12">
        <v>0</v>
      </c>
      <c r="DU13" s="12">
        <v>0</v>
      </c>
      <c r="DV13" s="12">
        <v>32375</v>
      </c>
      <c r="DW13" s="12">
        <v>0</v>
      </c>
      <c r="DX13" s="12">
        <v>0</v>
      </c>
      <c r="DY13" s="12">
        <v>0</v>
      </c>
      <c r="DZ13" s="12">
        <v>0</v>
      </c>
      <c r="EA13" s="12">
        <v>0</v>
      </c>
      <c r="EB13" s="12">
        <v>0</v>
      </c>
      <c r="EC13" s="12">
        <v>0</v>
      </c>
      <c r="ED13" s="12">
        <v>0</v>
      </c>
      <c r="EE13" s="12">
        <v>0</v>
      </c>
      <c r="EF13" s="12">
        <v>0</v>
      </c>
      <c r="EG13" s="12">
        <v>0</v>
      </c>
      <c r="EH13" s="10">
        <v>590265.3</v>
      </c>
      <c r="EI13" s="12">
        <v>0</v>
      </c>
      <c r="EJ13" s="12">
        <v>2400</v>
      </c>
      <c r="EK13" s="12">
        <v>0</v>
      </c>
      <c r="EL13" s="12">
        <v>0</v>
      </c>
      <c r="EM13" s="12">
        <v>0</v>
      </c>
      <c r="EN13" s="10">
        <v>587865.3</v>
      </c>
      <c r="EO13" s="12">
        <v>0</v>
      </c>
      <c r="EP13" s="11"/>
      <c r="EQ13" s="12">
        <v>0</v>
      </c>
      <c r="ER13" s="11"/>
      <c r="ES13" s="12">
        <v>0</v>
      </c>
      <c r="ET13" s="11"/>
      <c r="EU13" s="11"/>
      <c r="EV13" s="11"/>
      <c r="EW13" s="11"/>
      <c r="EX13" s="11"/>
      <c r="EY13" s="11"/>
      <c r="EZ13" s="11"/>
      <c r="FA13" s="11"/>
      <c r="FB13" s="11"/>
      <c r="FC13" s="12">
        <v>0</v>
      </c>
      <c r="FD13" s="11"/>
      <c r="FE13" s="12">
        <v>0</v>
      </c>
      <c r="FF13" s="11"/>
      <c r="FG13" s="12">
        <v>0</v>
      </c>
      <c r="FH13" s="11"/>
      <c r="FI13" s="12">
        <v>0</v>
      </c>
      <c r="FJ13" s="11"/>
      <c r="FK13" s="12">
        <v>0</v>
      </c>
      <c r="FL13" s="11"/>
      <c r="FM13" s="12">
        <v>0</v>
      </c>
      <c r="FN13" s="11"/>
      <c r="FO13" s="12"/>
      <c r="FP13" s="14"/>
    </row>
    <row r="14" spans="1:172" ht="12.75">
      <c r="A14" s="6" t="s">
        <v>523</v>
      </c>
      <c r="B14" s="2" t="s">
        <v>524</v>
      </c>
      <c r="C14" s="10">
        <v>53.58</v>
      </c>
      <c r="D14" s="11"/>
      <c r="E14" s="11"/>
      <c r="F14" s="11"/>
      <c r="G14" s="10">
        <v>58.86</v>
      </c>
      <c r="H14" s="11"/>
      <c r="I14" s="12"/>
      <c r="J14" s="12"/>
      <c r="K14" s="10">
        <v>1086.15</v>
      </c>
      <c r="L14" s="12">
        <v>80000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329472</v>
      </c>
      <c r="AF14" s="12">
        <v>343140</v>
      </c>
      <c r="AG14" s="10">
        <v>330558.15</v>
      </c>
      <c r="AH14" s="12">
        <v>423140</v>
      </c>
      <c r="AI14" s="12">
        <v>0</v>
      </c>
      <c r="AJ14" s="12">
        <v>0</v>
      </c>
      <c r="AK14" s="12">
        <v>2025</v>
      </c>
      <c r="AL14" s="12">
        <v>0</v>
      </c>
      <c r="AM14" s="10">
        <v>2110.64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0">
        <v>4135.64</v>
      </c>
      <c r="BL14" s="12">
        <v>0</v>
      </c>
      <c r="BM14" s="10">
        <v>48923.02</v>
      </c>
      <c r="BN14" s="12">
        <v>35858</v>
      </c>
      <c r="BO14" s="12">
        <v>8500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8500</v>
      </c>
      <c r="CB14" s="12">
        <v>0</v>
      </c>
      <c r="CC14" s="10">
        <v>392116.81</v>
      </c>
      <c r="CD14" s="12">
        <v>458998</v>
      </c>
      <c r="CE14" s="10">
        <v>177948.01</v>
      </c>
      <c r="CF14" s="10">
        <v>169248.12</v>
      </c>
      <c r="CG14" s="10">
        <v>18934.76</v>
      </c>
      <c r="CH14" s="10">
        <v>13670.38</v>
      </c>
      <c r="CI14" s="12">
        <v>0</v>
      </c>
      <c r="CJ14" s="12">
        <v>0</v>
      </c>
      <c r="CK14" s="12">
        <v>0</v>
      </c>
      <c r="CL14" s="12">
        <v>0</v>
      </c>
      <c r="CM14" s="10">
        <v>15314.33</v>
      </c>
      <c r="CN14" s="12">
        <v>15593</v>
      </c>
      <c r="CO14" s="12">
        <v>0</v>
      </c>
      <c r="CP14" s="12">
        <v>0</v>
      </c>
      <c r="CQ14" s="10">
        <v>212197.1</v>
      </c>
      <c r="CR14" s="10">
        <v>198511.5</v>
      </c>
      <c r="CS14" s="10">
        <v>71850.39</v>
      </c>
      <c r="CT14" s="10">
        <v>88474.25</v>
      </c>
      <c r="CU14" s="10">
        <v>3130.52</v>
      </c>
      <c r="CV14" s="12">
        <v>0</v>
      </c>
      <c r="CW14" s="10">
        <v>43211.69</v>
      </c>
      <c r="CX14" s="10">
        <v>52792.04</v>
      </c>
      <c r="CY14" s="10">
        <v>16801.75</v>
      </c>
      <c r="CZ14" s="10">
        <v>16170.2</v>
      </c>
      <c r="DA14" s="12">
        <v>0</v>
      </c>
      <c r="DB14" s="12">
        <v>0</v>
      </c>
      <c r="DC14" s="10">
        <v>134994.35</v>
      </c>
      <c r="DD14" s="10">
        <v>157436.49</v>
      </c>
      <c r="DE14" s="10">
        <v>11700.64</v>
      </c>
      <c r="DF14" s="10">
        <v>12134.7</v>
      </c>
      <c r="DG14" s="10">
        <v>3608.38</v>
      </c>
      <c r="DH14" s="12">
        <v>31666</v>
      </c>
      <c r="DI14" s="10">
        <v>29736.56</v>
      </c>
      <c r="DJ14" s="10">
        <v>5510.33</v>
      </c>
      <c r="DK14" s="10">
        <v>45045.58</v>
      </c>
      <c r="DL14" s="10">
        <v>49311.03</v>
      </c>
      <c r="DM14" s="12">
        <v>0</v>
      </c>
      <c r="DN14" s="12">
        <v>0</v>
      </c>
      <c r="DO14" s="12">
        <v>0</v>
      </c>
      <c r="DP14" s="12">
        <v>0</v>
      </c>
      <c r="DQ14" s="12">
        <v>0</v>
      </c>
      <c r="DR14" s="12">
        <v>0</v>
      </c>
      <c r="DS14" s="12">
        <v>0</v>
      </c>
      <c r="DT14" s="12">
        <v>0</v>
      </c>
      <c r="DU14" s="12">
        <v>0</v>
      </c>
      <c r="DV14" s="12">
        <v>0</v>
      </c>
      <c r="DW14" s="10">
        <v>679.35</v>
      </c>
      <c r="DX14" s="12">
        <v>0</v>
      </c>
      <c r="DY14" s="12">
        <v>8500</v>
      </c>
      <c r="DZ14" s="12">
        <v>0</v>
      </c>
      <c r="EA14" s="12">
        <v>0</v>
      </c>
      <c r="EB14" s="12">
        <v>0</v>
      </c>
      <c r="EC14" s="12">
        <v>0</v>
      </c>
      <c r="ED14" s="12">
        <v>0</v>
      </c>
      <c r="EE14" s="12">
        <v>0</v>
      </c>
      <c r="EF14" s="12">
        <v>0</v>
      </c>
      <c r="EG14" s="10">
        <v>401416.38</v>
      </c>
      <c r="EH14" s="10">
        <v>405259.02</v>
      </c>
      <c r="EI14" s="10">
        <v>891.08</v>
      </c>
      <c r="EJ14" s="12">
        <v>0</v>
      </c>
      <c r="EK14" s="12">
        <v>8500</v>
      </c>
      <c r="EL14" s="12">
        <v>0</v>
      </c>
      <c r="EM14" s="10">
        <v>392025.3</v>
      </c>
      <c r="EN14" s="10">
        <v>405259.02</v>
      </c>
      <c r="EO14" s="10">
        <v>16555.39</v>
      </c>
      <c r="EP14" s="11"/>
      <c r="EQ14" s="10">
        <v>375469.91</v>
      </c>
      <c r="ER14" s="11"/>
      <c r="ES14" s="12">
        <v>7007</v>
      </c>
      <c r="ET14" s="11"/>
      <c r="EU14" s="10">
        <v>4.7</v>
      </c>
      <c r="EV14" s="11"/>
      <c r="EW14" s="12">
        <v>29832</v>
      </c>
      <c r="EX14" s="11"/>
      <c r="EY14" s="10">
        <v>5.7</v>
      </c>
      <c r="EZ14" s="11"/>
      <c r="FA14" s="12">
        <v>33725</v>
      </c>
      <c r="FB14" s="11"/>
      <c r="FC14" s="12">
        <v>0</v>
      </c>
      <c r="FD14" s="11"/>
      <c r="FE14" s="10">
        <v>21.05</v>
      </c>
      <c r="FF14" s="11"/>
      <c r="FG14" s="12">
        <v>0</v>
      </c>
      <c r="FH14" s="11"/>
      <c r="FI14" s="10">
        <v>-21.05</v>
      </c>
      <c r="FJ14" s="11"/>
      <c r="FK14" s="12">
        <v>0</v>
      </c>
      <c r="FL14" s="11"/>
      <c r="FM14" s="12">
        <v>0</v>
      </c>
      <c r="FN14" s="11"/>
      <c r="FO14" s="12"/>
      <c r="FP14" s="13"/>
    </row>
    <row r="15" spans="1:172" ht="12.75">
      <c r="A15" s="6" t="s">
        <v>525</v>
      </c>
      <c r="B15" s="2" t="s">
        <v>526</v>
      </c>
      <c r="C15" s="10">
        <v>256.01</v>
      </c>
      <c r="D15" s="11"/>
      <c r="E15" s="11"/>
      <c r="F15" s="11"/>
      <c r="G15" s="10">
        <v>263.54</v>
      </c>
      <c r="H15" s="11"/>
      <c r="I15" s="12"/>
      <c r="J15" s="12"/>
      <c r="K15" s="10">
        <v>948312.61</v>
      </c>
      <c r="L15" s="12">
        <v>1163420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1499365</v>
      </c>
      <c r="AF15" s="12">
        <v>1612940</v>
      </c>
      <c r="AG15" s="10">
        <v>2447677.61</v>
      </c>
      <c r="AH15" s="12">
        <v>2776360</v>
      </c>
      <c r="AI15" s="12">
        <v>0</v>
      </c>
      <c r="AJ15" s="12">
        <v>0</v>
      </c>
      <c r="AK15" s="12">
        <v>8814</v>
      </c>
      <c r="AL15" s="12">
        <v>9198</v>
      </c>
      <c r="AM15" s="12">
        <v>10000</v>
      </c>
      <c r="AN15" s="12">
        <v>12000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282240</v>
      </c>
      <c r="AV15" s="12">
        <v>241056</v>
      </c>
      <c r="AW15" s="12">
        <v>0</v>
      </c>
      <c r="AX15" s="12">
        <v>0</v>
      </c>
      <c r="AY15" s="12">
        <v>0</v>
      </c>
      <c r="AZ15" s="12">
        <v>0</v>
      </c>
      <c r="BA15" s="10">
        <v>1175.92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0">
        <v>302229.92</v>
      </c>
      <c r="BL15" s="12">
        <v>262254</v>
      </c>
      <c r="BM15" s="10">
        <v>371820.09</v>
      </c>
      <c r="BN15" s="12">
        <v>537866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0">
        <v>3121727.62</v>
      </c>
      <c r="CD15" s="12">
        <v>3576480</v>
      </c>
      <c r="CE15" s="10">
        <v>1263267.22</v>
      </c>
      <c r="CF15" s="10">
        <v>1697139.99</v>
      </c>
      <c r="CG15" s="12">
        <v>1200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0">
        <v>123744.63</v>
      </c>
      <c r="CN15" s="12">
        <v>5381</v>
      </c>
      <c r="CO15" s="12">
        <v>0</v>
      </c>
      <c r="CP15" s="12">
        <v>0</v>
      </c>
      <c r="CQ15" s="10">
        <v>1388211.85</v>
      </c>
      <c r="CR15" s="10">
        <v>1702520.99</v>
      </c>
      <c r="CS15" s="10">
        <v>23314.92</v>
      </c>
      <c r="CT15" s="10">
        <v>25999.65</v>
      </c>
      <c r="CU15" s="10">
        <v>12247.64</v>
      </c>
      <c r="CV15" s="12">
        <v>0</v>
      </c>
      <c r="CW15" s="10">
        <v>172992.24</v>
      </c>
      <c r="CX15" s="12">
        <v>173518</v>
      </c>
      <c r="CY15" s="10">
        <v>146595.88</v>
      </c>
      <c r="CZ15" s="10">
        <v>199580.61</v>
      </c>
      <c r="DA15" s="10">
        <v>51089.85</v>
      </c>
      <c r="DB15" s="10">
        <v>54909.09</v>
      </c>
      <c r="DC15" s="10">
        <v>406240.53</v>
      </c>
      <c r="DD15" s="10">
        <v>454007.35</v>
      </c>
      <c r="DE15" s="10">
        <v>79884.62</v>
      </c>
      <c r="DF15" s="10">
        <v>28311.56</v>
      </c>
      <c r="DG15" s="10">
        <v>108288.24</v>
      </c>
      <c r="DH15" s="12">
        <v>3000</v>
      </c>
      <c r="DI15" s="10">
        <v>195319.34</v>
      </c>
      <c r="DJ15" s="10">
        <v>275534.16</v>
      </c>
      <c r="DK15" s="10">
        <v>383492.2</v>
      </c>
      <c r="DL15" s="10">
        <v>306845.72</v>
      </c>
      <c r="DM15" s="10">
        <v>276355.56</v>
      </c>
      <c r="DN15" s="12">
        <v>303001</v>
      </c>
      <c r="DO15" s="12">
        <v>0</v>
      </c>
      <c r="DP15" s="12">
        <v>0</v>
      </c>
      <c r="DQ15" s="12">
        <v>0</v>
      </c>
      <c r="DR15" s="12">
        <v>0</v>
      </c>
      <c r="DS15" s="12">
        <v>0</v>
      </c>
      <c r="DT15" s="12">
        <v>0</v>
      </c>
      <c r="DU15" s="10">
        <v>276355.56</v>
      </c>
      <c r="DV15" s="12">
        <v>303001</v>
      </c>
      <c r="DW15" s="10">
        <v>23292.31</v>
      </c>
      <c r="DX15" s="12">
        <v>0</v>
      </c>
      <c r="DY15" s="10">
        <v>340139.67</v>
      </c>
      <c r="DZ15" s="12">
        <v>417497</v>
      </c>
      <c r="EA15" s="12">
        <v>0</v>
      </c>
      <c r="EB15" s="12">
        <v>0</v>
      </c>
      <c r="EC15" s="12">
        <v>0</v>
      </c>
      <c r="ED15" s="12">
        <v>0</v>
      </c>
      <c r="EE15" s="12">
        <v>0</v>
      </c>
      <c r="EF15" s="12">
        <v>0</v>
      </c>
      <c r="EG15" s="10">
        <v>2817732.12</v>
      </c>
      <c r="EH15" s="10">
        <v>3183872.06</v>
      </c>
      <c r="EI15" s="10">
        <v>66481.56</v>
      </c>
      <c r="EJ15" s="12">
        <v>107077</v>
      </c>
      <c r="EK15" s="10">
        <v>340139.67</v>
      </c>
      <c r="EL15" s="12">
        <v>417497</v>
      </c>
      <c r="EM15" s="10">
        <v>2411110.89</v>
      </c>
      <c r="EN15" s="10">
        <v>2659298.06</v>
      </c>
      <c r="EO15" s="10">
        <v>253242.26</v>
      </c>
      <c r="EP15" s="11"/>
      <c r="EQ15" s="10">
        <v>2157868.63</v>
      </c>
      <c r="ER15" s="11"/>
      <c r="ES15" s="12">
        <v>8428</v>
      </c>
      <c r="ET15" s="11"/>
      <c r="EU15" s="10">
        <v>16.93</v>
      </c>
      <c r="EV15" s="11"/>
      <c r="EW15" s="12">
        <v>32435</v>
      </c>
      <c r="EX15" s="11"/>
      <c r="EY15" s="10">
        <v>16.93</v>
      </c>
      <c r="EZ15" s="11"/>
      <c r="FA15" s="12">
        <v>33804</v>
      </c>
      <c r="FB15" s="11"/>
      <c r="FC15" s="10">
        <v>532107.3</v>
      </c>
      <c r="FD15" s="11"/>
      <c r="FE15" s="10">
        <v>317684.74</v>
      </c>
      <c r="FF15" s="11"/>
      <c r="FG15" s="12">
        <v>0</v>
      </c>
      <c r="FH15" s="11"/>
      <c r="FI15" s="10">
        <v>214422.56</v>
      </c>
      <c r="FJ15" s="11"/>
      <c r="FK15" s="12">
        <v>0</v>
      </c>
      <c r="FL15" s="11"/>
      <c r="FM15" s="12">
        <v>0</v>
      </c>
      <c r="FN15" s="11"/>
      <c r="FO15" s="12"/>
      <c r="FP15" s="13"/>
    </row>
    <row r="16" spans="1:172" ht="12.75">
      <c r="A16" s="6" t="s">
        <v>527</v>
      </c>
      <c r="B16" s="2" t="s">
        <v>528</v>
      </c>
      <c r="C16" s="10">
        <v>311.39</v>
      </c>
      <c r="D16" s="11"/>
      <c r="E16" s="12"/>
      <c r="F16" s="11"/>
      <c r="G16" s="10">
        <v>348.48</v>
      </c>
      <c r="H16" s="11"/>
      <c r="I16" s="12"/>
      <c r="J16" s="12"/>
      <c r="K16" s="10">
        <v>125283.18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19125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1965450</v>
      </c>
      <c r="AF16" s="12">
        <v>2144625</v>
      </c>
      <c r="AG16" s="10">
        <v>2090733.18</v>
      </c>
      <c r="AH16" s="12">
        <v>2163750</v>
      </c>
      <c r="AI16" s="12">
        <v>0</v>
      </c>
      <c r="AJ16" s="12">
        <v>0</v>
      </c>
      <c r="AK16" s="12">
        <v>8378</v>
      </c>
      <c r="AL16" s="12">
        <v>14343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8378</v>
      </c>
      <c r="BL16" s="12">
        <v>14343</v>
      </c>
      <c r="BM16" s="10">
        <v>21491.56</v>
      </c>
      <c r="BN16" s="12">
        <v>4174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0">
        <v>2120602.74</v>
      </c>
      <c r="CD16" s="12">
        <v>2182267</v>
      </c>
      <c r="CE16" s="10">
        <v>967817.44</v>
      </c>
      <c r="CF16" s="10">
        <v>1196352.28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0">
        <v>7905.56</v>
      </c>
      <c r="CN16" s="12">
        <v>0</v>
      </c>
      <c r="CO16" s="12">
        <v>0</v>
      </c>
      <c r="CP16" s="12">
        <v>0</v>
      </c>
      <c r="CQ16" s="12">
        <v>975723</v>
      </c>
      <c r="CR16" s="10">
        <v>1196352.28</v>
      </c>
      <c r="CS16" s="10">
        <v>164326.07</v>
      </c>
      <c r="CT16" s="12">
        <v>187820</v>
      </c>
      <c r="CU16" s="10">
        <v>46410.49</v>
      </c>
      <c r="CV16" s="10">
        <v>63745.5</v>
      </c>
      <c r="CW16" s="10">
        <v>405874.56</v>
      </c>
      <c r="CX16" s="12">
        <v>470800</v>
      </c>
      <c r="CY16" s="10">
        <v>10499.3</v>
      </c>
      <c r="CZ16" s="12">
        <v>17100</v>
      </c>
      <c r="DA16" s="12">
        <v>0</v>
      </c>
      <c r="DB16" s="12">
        <v>0</v>
      </c>
      <c r="DC16" s="10">
        <v>627110.42</v>
      </c>
      <c r="DD16" s="10">
        <v>739465.5</v>
      </c>
      <c r="DE16" s="10">
        <v>90834.94</v>
      </c>
      <c r="DF16" s="10">
        <v>144869.09</v>
      </c>
      <c r="DG16" s="12">
        <v>1097</v>
      </c>
      <c r="DH16" s="12">
        <v>18517</v>
      </c>
      <c r="DI16" s="10">
        <v>74458.75</v>
      </c>
      <c r="DJ16" s="10">
        <v>131103.25</v>
      </c>
      <c r="DK16" s="10">
        <v>166390.69</v>
      </c>
      <c r="DL16" s="10">
        <v>294489.34</v>
      </c>
      <c r="DM16" s="12">
        <v>0</v>
      </c>
      <c r="DN16" s="12">
        <v>0</v>
      </c>
      <c r="DO16" s="12">
        <v>0</v>
      </c>
      <c r="DP16" s="12">
        <v>0</v>
      </c>
      <c r="DQ16" s="12">
        <v>0</v>
      </c>
      <c r="DR16" s="12">
        <v>0</v>
      </c>
      <c r="DS16" s="12">
        <v>0</v>
      </c>
      <c r="DT16" s="12">
        <v>0</v>
      </c>
      <c r="DU16" s="12">
        <v>0</v>
      </c>
      <c r="DV16" s="12">
        <v>0</v>
      </c>
      <c r="DW16" s="12">
        <v>0</v>
      </c>
      <c r="DX16" s="12">
        <v>0</v>
      </c>
      <c r="DY16" s="12">
        <v>0</v>
      </c>
      <c r="DZ16" s="12">
        <v>0</v>
      </c>
      <c r="EA16" s="12">
        <v>86971</v>
      </c>
      <c r="EB16" s="12">
        <v>0</v>
      </c>
      <c r="EC16" s="12">
        <v>0</v>
      </c>
      <c r="ED16" s="12">
        <v>0</v>
      </c>
      <c r="EE16" s="12">
        <v>1043</v>
      </c>
      <c r="EF16" s="12">
        <v>0</v>
      </c>
      <c r="EG16" s="10">
        <v>1857238.11</v>
      </c>
      <c r="EH16" s="10">
        <v>2230307.12</v>
      </c>
      <c r="EI16" s="10">
        <v>13253.95</v>
      </c>
      <c r="EJ16" s="12">
        <v>32100</v>
      </c>
      <c r="EK16" s="12">
        <v>0</v>
      </c>
      <c r="EL16" s="12">
        <v>0</v>
      </c>
      <c r="EM16" s="10">
        <v>1843984.16</v>
      </c>
      <c r="EN16" s="10">
        <v>2198207.12</v>
      </c>
      <c r="EO16" s="10">
        <v>35468.88</v>
      </c>
      <c r="EP16" s="11"/>
      <c r="EQ16" s="10">
        <v>1808515.28</v>
      </c>
      <c r="ER16" s="11"/>
      <c r="ES16" s="12">
        <v>5807</v>
      </c>
      <c r="ET16" s="11"/>
      <c r="EU16" s="10">
        <v>25.92</v>
      </c>
      <c r="EV16" s="11"/>
      <c r="EW16" s="12">
        <v>27258</v>
      </c>
      <c r="EX16" s="11"/>
      <c r="EY16" s="10">
        <v>27.92</v>
      </c>
      <c r="EZ16" s="11"/>
      <c r="FA16" s="12">
        <v>29854</v>
      </c>
      <c r="FB16" s="11"/>
      <c r="FC16" s="10">
        <v>283019.67</v>
      </c>
      <c r="FD16" s="11"/>
      <c r="FE16" s="10">
        <v>17836.22</v>
      </c>
      <c r="FF16" s="11"/>
      <c r="FG16" s="12">
        <v>0</v>
      </c>
      <c r="FH16" s="11"/>
      <c r="FI16" s="10">
        <v>265183.45</v>
      </c>
      <c r="FJ16" s="11"/>
      <c r="FK16" s="12">
        <v>0</v>
      </c>
      <c r="FL16" s="11"/>
      <c r="FM16" s="12">
        <v>0</v>
      </c>
      <c r="FN16" s="11"/>
      <c r="FO16" s="10"/>
      <c r="FP16" s="13"/>
    </row>
    <row r="17" spans="1:172" ht="12.75">
      <c r="A17" s="6" t="s">
        <v>529</v>
      </c>
      <c r="B17" s="2" t="s">
        <v>530</v>
      </c>
      <c r="C17" s="10">
        <v>341.97</v>
      </c>
      <c r="D17" s="11"/>
      <c r="E17" s="11"/>
      <c r="F17" s="11"/>
      <c r="G17" s="10">
        <v>359.42</v>
      </c>
      <c r="H17" s="11"/>
      <c r="I17" s="12"/>
      <c r="J17" s="12"/>
      <c r="K17" s="10">
        <v>210779.32</v>
      </c>
      <c r="L17" s="12">
        <v>86050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0">
        <v>2043587.16</v>
      </c>
      <c r="AF17" s="12">
        <v>2402400</v>
      </c>
      <c r="AG17" s="10">
        <v>2254366.48</v>
      </c>
      <c r="AH17" s="12">
        <v>2488450</v>
      </c>
      <c r="AI17" s="12">
        <v>0</v>
      </c>
      <c r="AJ17" s="12">
        <v>0</v>
      </c>
      <c r="AK17" s="12">
        <v>12265</v>
      </c>
      <c r="AL17" s="12">
        <v>17900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28800</v>
      </c>
      <c r="AV17" s="12">
        <v>37202</v>
      </c>
      <c r="AW17" s="12">
        <v>15684</v>
      </c>
      <c r="AX17" s="12">
        <v>26880</v>
      </c>
      <c r="AY17" s="12">
        <v>0</v>
      </c>
      <c r="AZ17" s="12">
        <v>0</v>
      </c>
      <c r="BA17" s="10">
        <v>568.52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0">
        <v>57317.52</v>
      </c>
      <c r="BL17" s="12">
        <v>81982</v>
      </c>
      <c r="BM17" s="10">
        <v>84652.56</v>
      </c>
      <c r="BN17" s="10">
        <v>135313.81</v>
      </c>
      <c r="BO17" s="12">
        <v>9796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9796</v>
      </c>
      <c r="CB17" s="12">
        <v>0</v>
      </c>
      <c r="CC17" s="10">
        <v>2406132.56</v>
      </c>
      <c r="CD17" s="10">
        <v>2705745.81</v>
      </c>
      <c r="CE17" s="10">
        <v>1042335.73</v>
      </c>
      <c r="CF17" s="10">
        <v>1165785.8</v>
      </c>
      <c r="CG17" s="10">
        <v>57939.22</v>
      </c>
      <c r="CH17" s="10">
        <v>105199.4</v>
      </c>
      <c r="CI17" s="12">
        <v>0</v>
      </c>
      <c r="CJ17" s="12">
        <v>0</v>
      </c>
      <c r="CK17" s="12">
        <v>0</v>
      </c>
      <c r="CL17" s="12">
        <v>0</v>
      </c>
      <c r="CM17" s="10">
        <v>38522.42</v>
      </c>
      <c r="CN17" s="10">
        <v>34090.55</v>
      </c>
      <c r="CO17" s="12">
        <v>0</v>
      </c>
      <c r="CP17" s="12">
        <v>11000</v>
      </c>
      <c r="CQ17" s="10">
        <v>1138797.37</v>
      </c>
      <c r="CR17" s="10">
        <v>1316075.75</v>
      </c>
      <c r="CS17" s="10">
        <v>116168.47</v>
      </c>
      <c r="CT17" s="10">
        <v>143830.5</v>
      </c>
      <c r="CU17" s="10">
        <v>38840.76</v>
      </c>
      <c r="CV17" s="10">
        <v>65082.75</v>
      </c>
      <c r="CW17" s="10">
        <v>432786.27</v>
      </c>
      <c r="CX17" s="12">
        <v>437000</v>
      </c>
      <c r="CY17" s="12">
        <v>0</v>
      </c>
      <c r="CZ17" s="12">
        <v>0</v>
      </c>
      <c r="DA17" s="12">
        <v>0</v>
      </c>
      <c r="DB17" s="12">
        <v>0</v>
      </c>
      <c r="DC17" s="10">
        <v>587795.5</v>
      </c>
      <c r="DD17" s="10">
        <v>645913.25</v>
      </c>
      <c r="DE17" s="10">
        <v>71974.07</v>
      </c>
      <c r="DF17" s="10">
        <v>76150.75</v>
      </c>
      <c r="DG17" s="10">
        <v>42844.81</v>
      </c>
      <c r="DH17" s="12">
        <v>58897</v>
      </c>
      <c r="DI17" s="10">
        <v>405093.1</v>
      </c>
      <c r="DJ17" s="10">
        <v>208516.25</v>
      </c>
      <c r="DK17" s="10">
        <v>519911.98</v>
      </c>
      <c r="DL17" s="12">
        <v>343564</v>
      </c>
      <c r="DM17" s="10">
        <v>69054.28</v>
      </c>
      <c r="DN17" s="10">
        <v>8758.8</v>
      </c>
      <c r="DO17" s="12">
        <v>0</v>
      </c>
      <c r="DP17" s="12">
        <v>0</v>
      </c>
      <c r="DQ17" s="12">
        <v>0</v>
      </c>
      <c r="DR17" s="12">
        <v>0</v>
      </c>
      <c r="DS17" s="12">
        <v>0</v>
      </c>
      <c r="DT17" s="12">
        <v>0</v>
      </c>
      <c r="DU17" s="10">
        <v>69054.28</v>
      </c>
      <c r="DV17" s="10">
        <v>8758.8</v>
      </c>
      <c r="DW17" s="10">
        <v>128511.7</v>
      </c>
      <c r="DX17" s="12">
        <v>0</v>
      </c>
      <c r="DY17" s="12">
        <v>1426</v>
      </c>
      <c r="DZ17" s="12">
        <v>0</v>
      </c>
      <c r="EA17" s="12">
        <v>0</v>
      </c>
      <c r="EB17" s="12">
        <v>0</v>
      </c>
      <c r="EC17" s="12">
        <v>0</v>
      </c>
      <c r="ED17" s="12">
        <v>0</v>
      </c>
      <c r="EE17" s="12">
        <v>0</v>
      </c>
      <c r="EF17" s="12">
        <v>0</v>
      </c>
      <c r="EG17" s="10">
        <v>2445496.83</v>
      </c>
      <c r="EH17" s="10">
        <v>2314311.8</v>
      </c>
      <c r="EI17" s="10">
        <v>182333.81</v>
      </c>
      <c r="EJ17" s="12">
        <v>37500</v>
      </c>
      <c r="EK17" s="12">
        <v>1426</v>
      </c>
      <c r="EL17" s="12">
        <v>0</v>
      </c>
      <c r="EM17" s="10">
        <v>2261737.02</v>
      </c>
      <c r="EN17" s="10">
        <v>2276811.8</v>
      </c>
      <c r="EO17" s="10">
        <v>134961.69</v>
      </c>
      <c r="EP17" s="11"/>
      <c r="EQ17" s="10">
        <v>2126775.33</v>
      </c>
      <c r="ER17" s="11"/>
      <c r="ES17" s="12">
        <v>6219</v>
      </c>
      <c r="ET17" s="11"/>
      <c r="EU17" s="10">
        <v>19.6</v>
      </c>
      <c r="EV17" s="11"/>
      <c r="EW17" s="12">
        <v>40936</v>
      </c>
      <c r="EX17" s="11"/>
      <c r="EY17" s="10">
        <v>22.6</v>
      </c>
      <c r="EZ17" s="11"/>
      <c r="FA17" s="12">
        <v>44728</v>
      </c>
      <c r="FB17" s="11"/>
      <c r="FC17" s="10">
        <v>149632.4</v>
      </c>
      <c r="FD17" s="11"/>
      <c r="FE17" s="10">
        <v>5962.6</v>
      </c>
      <c r="FF17" s="11"/>
      <c r="FG17" s="12">
        <v>0</v>
      </c>
      <c r="FH17" s="11"/>
      <c r="FI17" s="10">
        <v>143669.8</v>
      </c>
      <c r="FJ17" s="11"/>
      <c r="FK17" s="12">
        <v>0</v>
      </c>
      <c r="FL17" s="11"/>
      <c r="FM17" s="12">
        <v>0</v>
      </c>
      <c r="FN17" s="11"/>
      <c r="FO17" s="10"/>
      <c r="FP17" s="13"/>
    </row>
    <row r="18" spans="1:172" ht="12.75">
      <c r="A18" s="6" t="s">
        <v>541</v>
      </c>
      <c r="B18" s="2" t="s">
        <v>542</v>
      </c>
      <c r="C18" s="11"/>
      <c r="D18" s="11"/>
      <c r="E18" s="11"/>
      <c r="F18" s="11"/>
      <c r="G18" s="11"/>
      <c r="H18" s="11"/>
      <c r="I18" s="12"/>
      <c r="J18" s="12"/>
      <c r="K18" s="12">
        <v>0</v>
      </c>
      <c r="L18" s="12">
        <v>200000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1793810</v>
      </c>
      <c r="AG18" s="12">
        <v>0</v>
      </c>
      <c r="AH18" s="12">
        <v>1993810</v>
      </c>
      <c r="AI18" s="12">
        <v>0</v>
      </c>
      <c r="AJ18" s="12">
        <v>0</v>
      </c>
      <c r="AK18" s="12">
        <v>0</v>
      </c>
      <c r="AL18" s="12">
        <v>10514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10514</v>
      </c>
      <c r="BM18" s="12">
        <v>0</v>
      </c>
      <c r="BN18" s="12">
        <v>196564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2200888</v>
      </c>
      <c r="CE18" s="12">
        <v>0</v>
      </c>
      <c r="CF18" s="12">
        <v>1338977</v>
      </c>
      <c r="CG18" s="12">
        <v>0</v>
      </c>
      <c r="CH18" s="12">
        <v>82500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25000</v>
      </c>
      <c r="CO18" s="12">
        <v>0</v>
      </c>
      <c r="CP18" s="12">
        <v>16250</v>
      </c>
      <c r="CQ18" s="12">
        <v>0</v>
      </c>
      <c r="CR18" s="12">
        <v>1462727</v>
      </c>
      <c r="CS18" s="12">
        <v>0</v>
      </c>
      <c r="CT18" s="12">
        <v>47000</v>
      </c>
      <c r="CU18" s="12">
        <v>0</v>
      </c>
      <c r="CV18" s="12">
        <v>75500</v>
      </c>
      <c r="CW18" s="12">
        <v>0</v>
      </c>
      <c r="CX18" s="12">
        <v>30900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153400</v>
      </c>
      <c r="DE18" s="12">
        <v>0</v>
      </c>
      <c r="DF18" s="12">
        <v>147000</v>
      </c>
      <c r="DG18" s="12">
        <v>0</v>
      </c>
      <c r="DH18" s="12">
        <v>0</v>
      </c>
      <c r="DI18" s="12">
        <v>0</v>
      </c>
      <c r="DJ18" s="12">
        <v>75000</v>
      </c>
      <c r="DK18" s="12">
        <v>0</v>
      </c>
      <c r="DL18" s="12">
        <v>222000</v>
      </c>
      <c r="DM18" s="12">
        <v>0</v>
      </c>
      <c r="DN18" s="12">
        <v>138564</v>
      </c>
      <c r="DO18" s="12">
        <v>0</v>
      </c>
      <c r="DP18" s="12">
        <v>0</v>
      </c>
      <c r="DQ18" s="12">
        <v>0</v>
      </c>
      <c r="DR18" s="12">
        <v>0</v>
      </c>
      <c r="DS18" s="12">
        <v>0</v>
      </c>
      <c r="DT18" s="12">
        <v>0</v>
      </c>
      <c r="DU18" s="12">
        <v>0</v>
      </c>
      <c r="DV18" s="12">
        <v>138564</v>
      </c>
      <c r="DW18" s="12">
        <v>0</v>
      </c>
      <c r="DX18" s="12">
        <v>162630</v>
      </c>
      <c r="DY18" s="12">
        <v>0</v>
      </c>
      <c r="DZ18" s="12">
        <v>0</v>
      </c>
      <c r="EA18" s="12">
        <v>0</v>
      </c>
      <c r="EB18" s="12">
        <v>0</v>
      </c>
      <c r="EC18" s="12">
        <v>0</v>
      </c>
      <c r="ED18" s="12">
        <v>0</v>
      </c>
      <c r="EE18" s="12">
        <v>0</v>
      </c>
      <c r="EF18" s="12">
        <v>0</v>
      </c>
      <c r="EG18" s="12">
        <v>0</v>
      </c>
      <c r="EH18" s="12">
        <v>2139321</v>
      </c>
      <c r="EI18" s="12">
        <v>0</v>
      </c>
      <c r="EJ18" s="12">
        <v>380230</v>
      </c>
      <c r="EK18" s="12">
        <v>0</v>
      </c>
      <c r="EL18" s="12">
        <v>0</v>
      </c>
      <c r="EM18" s="12">
        <v>0</v>
      </c>
      <c r="EN18" s="12">
        <v>1759091</v>
      </c>
      <c r="EO18" s="11"/>
      <c r="EP18" s="11"/>
      <c r="EQ18" s="12">
        <v>0</v>
      </c>
      <c r="ER18" s="11"/>
      <c r="ES18" s="12">
        <v>0</v>
      </c>
      <c r="ET18" s="11"/>
      <c r="EU18" s="11"/>
      <c r="EV18" s="11"/>
      <c r="EW18" s="11"/>
      <c r="EX18" s="11"/>
      <c r="EY18" s="11"/>
      <c r="EZ18" s="11"/>
      <c r="FA18" s="11"/>
      <c r="FB18" s="11"/>
      <c r="FC18" s="12">
        <v>0</v>
      </c>
      <c r="FD18" s="11"/>
      <c r="FE18" s="12">
        <v>0</v>
      </c>
      <c r="FF18" s="11"/>
      <c r="FG18" s="12">
        <v>0</v>
      </c>
      <c r="FH18" s="11"/>
      <c r="FI18" s="12">
        <v>0</v>
      </c>
      <c r="FJ18" s="11"/>
      <c r="FK18" s="12">
        <v>0</v>
      </c>
      <c r="FL18" s="11"/>
      <c r="FM18" s="12">
        <v>0</v>
      </c>
      <c r="FN18" s="11"/>
      <c r="FO18" s="12"/>
      <c r="FP18" s="14"/>
    </row>
    <row r="19" spans="1:172" ht="12.75">
      <c r="A19" s="6" t="s">
        <v>543</v>
      </c>
      <c r="B19" s="2" t="s">
        <v>544</v>
      </c>
      <c r="C19" s="11"/>
      <c r="D19" s="11"/>
      <c r="E19" s="11"/>
      <c r="F19" s="11"/>
      <c r="G19" s="11"/>
      <c r="H19" s="11"/>
      <c r="I19" s="12"/>
      <c r="J19" s="12"/>
      <c r="K19" s="12"/>
      <c r="L19" s="12">
        <v>249853</v>
      </c>
      <c r="M19" s="12"/>
      <c r="N19" s="12"/>
      <c r="O19" s="12"/>
      <c r="P19" s="12">
        <v>25500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>
        <v>2859504</v>
      </c>
      <c r="AG19" s="12"/>
      <c r="AH19" s="12">
        <v>3134857</v>
      </c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>
        <v>3134857</v>
      </c>
      <c r="CE19" s="12"/>
      <c r="CF19" s="12">
        <v>2074333</v>
      </c>
      <c r="CG19" s="12"/>
      <c r="CH19" s="12">
        <v>100074</v>
      </c>
      <c r="CI19" s="12"/>
      <c r="CJ19" s="12"/>
      <c r="CK19" s="12"/>
      <c r="CL19" s="12"/>
      <c r="CM19" s="12"/>
      <c r="CN19" s="12"/>
      <c r="CO19" s="12"/>
      <c r="CP19" s="12"/>
      <c r="CQ19" s="12"/>
      <c r="CR19" s="12">
        <v>2174407</v>
      </c>
      <c r="CS19" s="12"/>
      <c r="CT19" s="12">
        <v>952846</v>
      </c>
      <c r="CU19" s="12"/>
      <c r="CV19" s="12">
        <v>600</v>
      </c>
      <c r="CW19" s="12"/>
      <c r="CX19" s="12"/>
      <c r="CY19" s="12"/>
      <c r="CZ19" s="12"/>
      <c r="DA19" s="12"/>
      <c r="DB19" s="12"/>
      <c r="DC19" s="12"/>
      <c r="DD19" s="12">
        <v>953446</v>
      </c>
      <c r="DE19" s="12"/>
      <c r="DF19" s="12">
        <v>7000</v>
      </c>
      <c r="DG19" s="12"/>
      <c r="DH19" s="12"/>
      <c r="DI19" s="12"/>
      <c r="DJ19" s="12"/>
      <c r="DK19" s="12"/>
      <c r="DL19" s="12">
        <v>7000</v>
      </c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>
        <v>3134853</v>
      </c>
      <c r="EI19" s="12"/>
      <c r="EJ19" s="12">
        <v>28600</v>
      </c>
      <c r="EK19" s="12"/>
      <c r="EL19" s="12"/>
      <c r="EM19" s="12">
        <v>0</v>
      </c>
      <c r="EN19" s="12">
        <v>3106253</v>
      </c>
      <c r="EO19" s="11"/>
      <c r="EP19" s="11"/>
      <c r="EQ19" s="12"/>
      <c r="ER19" s="11"/>
      <c r="ES19" s="12"/>
      <c r="ET19" s="11"/>
      <c r="EU19" s="11"/>
      <c r="EV19" s="11"/>
      <c r="EW19" s="11"/>
      <c r="EX19" s="11"/>
      <c r="EY19" s="11"/>
      <c r="EZ19" s="11"/>
      <c r="FA19" s="11"/>
      <c r="FB19" s="11"/>
      <c r="FC19" s="12"/>
      <c r="FD19" s="11"/>
      <c r="FE19" s="12"/>
      <c r="FF19" s="11"/>
      <c r="FG19" s="12"/>
      <c r="FH19" s="11"/>
      <c r="FI19" s="12"/>
      <c r="FJ19" s="11"/>
      <c r="FK19" s="12"/>
      <c r="FL19" s="11"/>
      <c r="FM19" s="12"/>
      <c r="FN19" s="11"/>
      <c r="FO19" s="12"/>
      <c r="FP19" s="14"/>
    </row>
    <row r="20" spans="1:172" ht="12.75">
      <c r="A20" s="6" t="s">
        <v>531</v>
      </c>
      <c r="B20" s="2" t="s">
        <v>532</v>
      </c>
      <c r="C20" s="10">
        <v>65.83</v>
      </c>
      <c r="D20" s="11"/>
      <c r="E20" s="12"/>
      <c r="F20" s="11"/>
      <c r="G20" s="10">
        <v>68.94</v>
      </c>
      <c r="H20" s="11"/>
      <c r="I20" s="12"/>
      <c r="J20" s="12"/>
      <c r="K20" s="10">
        <v>192072.65</v>
      </c>
      <c r="L20" s="12">
        <v>60501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394245</v>
      </c>
      <c r="AF20" s="12">
        <v>509400</v>
      </c>
      <c r="AG20" s="10">
        <v>586317.65</v>
      </c>
      <c r="AH20" s="12">
        <v>569901</v>
      </c>
      <c r="AI20" s="12">
        <v>0</v>
      </c>
      <c r="AJ20" s="12">
        <v>0</v>
      </c>
      <c r="AK20" s="12">
        <v>1935</v>
      </c>
      <c r="AL20" s="12">
        <v>4500</v>
      </c>
      <c r="AM20" s="12">
        <v>2000</v>
      </c>
      <c r="AN20" s="12">
        <v>0</v>
      </c>
      <c r="AO20" s="12">
        <v>175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4110</v>
      </c>
      <c r="BL20" s="12">
        <v>4500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0">
        <v>590427.65</v>
      </c>
      <c r="CD20" s="12">
        <v>574401</v>
      </c>
      <c r="CE20" s="10">
        <v>330693.31</v>
      </c>
      <c r="CF20" s="10">
        <v>298536.91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0">
        <v>330693.31</v>
      </c>
      <c r="CR20" s="10">
        <v>298536.91</v>
      </c>
      <c r="CS20" s="10">
        <v>87210.16</v>
      </c>
      <c r="CT20" s="10">
        <v>108729.35</v>
      </c>
      <c r="CU20" s="10">
        <v>4285.18</v>
      </c>
      <c r="CV20" s="10">
        <v>3945.38</v>
      </c>
      <c r="CW20" s="10">
        <v>45810.09</v>
      </c>
      <c r="CX20" s="12">
        <v>103592</v>
      </c>
      <c r="CY20" s="12">
        <v>0</v>
      </c>
      <c r="CZ20" s="12">
        <v>0</v>
      </c>
      <c r="DA20" s="12">
        <v>0</v>
      </c>
      <c r="DB20" s="12">
        <v>0</v>
      </c>
      <c r="DC20" s="10">
        <v>137305.43</v>
      </c>
      <c r="DD20" s="10">
        <v>216266.73</v>
      </c>
      <c r="DE20" s="12">
        <v>5175</v>
      </c>
      <c r="DF20" s="12">
        <v>12000</v>
      </c>
      <c r="DG20" s="10">
        <v>7358.89</v>
      </c>
      <c r="DH20" s="10">
        <v>9512.38</v>
      </c>
      <c r="DI20" s="10">
        <v>35148.58</v>
      </c>
      <c r="DJ20" s="12">
        <v>0</v>
      </c>
      <c r="DK20" s="10">
        <v>47682.47</v>
      </c>
      <c r="DL20" s="10">
        <v>21512.38</v>
      </c>
      <c r="DM20" s="12">
        <v>0</v>
      </c>
      <c r="DN20" s="12">
        <v>1</v>
      </c>
      <c r="DO20" s="12">
        <v>0</v>
      </c>
      <c r="DP20" s="12">
        <v>0</v>
      </c>
      <c r="DQ20" s="12">
        <v>0</v>
      </c>
      <c r="DR20" s="12">
        <v>0</v>
      </c>
      <c r="DS20" s="12">
        <v>0</v>
      </c>
      <c r="DT20" s="12">
        <v>0</v>
      </c>
      <c r="DU20" s="12">
        <v>0</v>
      </c>
      <c r="DV20" s="12">
        <v>1</v>
      </c>
      <c r="DW20" s="10">
        <v>3297.72</v>
      </c>
      <c r="DX20" s="12">
        <v>0</v>
      </c>
      <c r="DY20" s="12">
        <v>60000</v>
      </c>
      <c r="DZ20" s="12">
        <v>30000</v>
      </c>
      <c r="EA20" s="12">
        <v>0</v>
      </c>
      <c r="EB20" s="12">
        <v>0</v>
      </c>
      <c r="EC20" s="12">
        <v>0</v>
      </c>
      <c r="ED20" s="12">
        <v>0</v>
      </c>
      <c r="EE20" s="12">
        <v>0</v>
      </c>
      <c r="EF20" s="12">
        <v>0</v>
      </c>
      <c r="EG20" s="10">
        <v>578978.93</v>
      </c>
      <c r="EH20" s="10">
        <v>566317.02</v>
      </c>
      <c r="EI20" s="10">
        <v>3360.65</v>
      </c>
      <c r="EJ20" s="12">
        <v>2000</v>
      </c>
      <c r="EK20" s="12">
        <v>60000</v>
      </c>
      <c r="EL20" s="12">
        <v>30000</v>
      </c>
      <c r="EM20" s="10">
        <v>515618.28</v>
      </c>
      <c r="EN20" s="10">
        <v>534317.02</v>
      </c>
      <c r="EO20" s="10">
        <v>3272.93</v>
      </c>
      <c r="EP20" s="11"/>
      <c r="EQ20" s="10">
        <v>512345.35</v>
      </c>
      <c r="ER20" s="11"/>
      <c r="ES20" s="12">
        <v>7782</v>
      </c>
      <c r="ET20" s="11"/>
      <c r="EU20" s="10">
        <v>4.57</v>
      </c>
      <c r="EV20" s="11"/>
      <c r="EW20" s="12">
        <v>36575</v>
      </c>
      <c r="EX20" s="11"/>
      <c r="EY20" s="10">
        <v>5.14</v>
      </c>
      <c r="EZ20" s="11"/>
      <c r="FA20" s="12">
        <v>38070</v>
      </c>
      <c r="FB20" s="11"/>
      <c r="FC20" s="10">
        <v>24071.8</v>
      </c>
      <c r="FD20" s="11"/>
      <c r="FE20" s="12">
        <v>2127</v>
      </c>
      <c r="FF20" s="11"/>
      <c r="FG20" s="12">
        <v>0</v>
      </c>
      <c r="FH20" s="11"/>
      <c r="FI20" s="10">
        <v>21944.8</v>
      </c>
      <c r="FJ20" s="11"/>
      <c r="FK20" s="12">
        <v>0</v>
      </c>
      <c r="FL20" s="11"/>
      <c r="FM20" s="12">
        <v>0</v>
      </c>
      <c r="FN20" s="11"/>
      <c r="FO20" s="10"/>
      <c r="FP20" s="13"/>
    </row>
    <row r="21" spans="2:188" ht="12.75">
      <c r="B21" s="41" t="s">
        <v>638</v>
      </c>
      <c r="C21" s="42">
        <f>SUM(C9:C20)</f>
        <v>1417.5499999999997</v>
      </c>
      <c r="D21" s="43"/>
      <c r="E21" s="43"/>
      <c r="F21" s="43"/>
      <c r="G21" s="42">
        <f>SUM(G9:G20)</f>
        <v>1639.13</v>
      </c>
      <c r="H21" s="43"/>
      <c r="I21" s="43"/>
      <c r="J21" s="43"/>
      <c r="K21" s="42">
        <f>SUM(K9:K20)</f>
        <v>1682887.5699999998</v>
      </c>
      <c r="L21" s="42">
        <f aca="true" t="shared" si="0" ref="L21:BW21">SUM(L9:L20)</f>
        <v>2278230.49</v>
      </c>
      <c r="M21" s="42">
        <f t="shared" si="0"/>
        <v>0</v>
      </c>
      <c r="N21" s="42">
        <f t="shared" si="0"/>
        <v>0</v>
      </c>
      <c r="O21" s="42">
        <f t="shared" si="0"/>
        <v>0</v>
      </c>
      <c r="P21" s="42">
        <f t="shared" si="0"/>
        <v>25500</v>
      </c>
      <c r="Q21" s="42">
        <f t="shared" si="0"/>
        <v>0</v>
      </c>
      <c r="R21" s="42">
        <f t="shared" si="0"/>
        <v>42429</v>
      </c>
      <c r="S21" s="42">
        <f t="shared" si="0"/>
        <v>0</v>
      </c>
      <c r="T21" s="42">
        <f t="shared" si="0"/>
        <v>0</v>
      </c>
      <c r="U21" s="42">
        <f t="shared" si="0"/>
        <v>0</v>
      </c>
      <c r="V21" s="42">
        <f t="shared" si="0"/>
        <v>0</v>
      </c>
      <c r="W21" s="42">
        <f t="shared" si="0"/>
        <v>0</v>
      </c>
      <c r="X21" s="42">
        <f t="shared" si="0"/>
        <v>0</v>
      </c>
      <c r="Y21" s="42">
        <f t="shared" si="0"/>
        <v>0</v>
      </c>
      <c r="Z21" s="42">
        <f t="shared" si="0"/>
        <v>0</v>
      </c>
      <c r="AA21" s="42">
        <f t="shared" si="0"/>
        <v>0</v>
      </c>
      <c r="AB21" s="42">
        <f t="shared" si="0"/>
        <v>0</v>
      </c>
      <c r="AC21" s="42">
        <f t="shared" si="0"/>
        <v>0</v>
      </c>
      <c r="AD21" s="42">
        <f t="shared" si="0"/>
        <v>0</v>
      </c>
      <c r="AE21" s="42">
        <f t="shared" si="0"/>
        <v>9196013.16</v>
      </c>
      <c r="AF21" s="42">
        <f t="shared" si="0"/>
        <v>16113953</v>
      </c>
      <c r="AG21" s="42">
        <f t="shared" si="0"/>
        <v>10878900.73</v>
      </c>
      <c r="AH21" s="42">
        <f t="shared" si="0"/>
        <v>18460112.490000002</v>
      </c>
      <c r="AI21" s="42">
        <f t="shared" si="0"/>
        <v>0</v>
      </c>
      <c r="AJ21" s="42">
        <f t="shared" si="0"/>
        <v>0</v>
      </c>
      <c r="AK21" s="42">
        <f t="shared" si="0"/>
        <v>56909</v>
      </c>
      <c r="AL21" s="42">
        <f t="shared" si="0"/>
        <v>98722</v>
      </c>
      <c r="AM21" s="42">
        <f t="shared" si="0"/>
        <v>38073.39</v>
      </c>
      <c r="AN21" s="42">
        <f t="shared" si="0"/>
        <v>46000</v>
      </c>
      <c r="AO21" s="42">
        <f t="shared" si="0"/>
        <v>175</v>
      </c>
      <c r="AP21" s="42">
        <f t="shared" si="0"/>
        <v>0</v>
      </c>
      <c r="AQ21" s="42">
        <f t="shared" si="0"/>
        <v>0</v>
      </c>
      <c r="AR21" s="42">
        <f t="shared" si="0"/>
        <v>0</v>
      </c>
      <c r="AS21" s="42">
        <f t="shared" si="0"/>
        <v>0</v>
      </c>
      <c r="AT21" s="42">
        <f t="shared" si="0"/>
        <v>0</v>
      </c>
      <c r="AU21" s="42">
        <f t="shared" si="0"/>
        <v>376058</v>
      </c>
      <c r="AV21" s="42">
        <f t="shared" si="0"/>
        <v>345458</v>
      </c>
      <c r="AW21" s="42">
        <f t="shared" si="0"/>
        <v>15684</v>
      </c>
      <c r="AX21" s="42">
        <f t="shared" si="0"/>
        <v>27405</v>
      </c>
      <c r="AY21" s="42">
        <f t="shared" si="0"/>
        <v>0</v>
      </c>
      <c r="AZ21" s="42">
        <f t="shared" si="0"/>
        <v>0</v>
      </c>
      <c r="BA21" s="42">
        <f t="shared" si="0"/>
        <v>2216.5</v>
      </c>
      <c r="BB21" s="42">
        <f t="shared" si="0"/>
        <v>0</v>
      </c>
      <c r="BC21" s="42">
        <f t="shared" si="0"/>
        <v>0</v>
      </c>
      <c r="BD21" s="42">
        <f t="shared" si="0"/>
        <v>0</v>
      </c>
      <c r="BE21" s="42">
        <f t="shared" si="0"/>
        <v>0</v>
      </c>
      <c r="BF21" s="42">
        <f t="shared" si="0"/>
        <v>0</v>
      </c>
      <c r="BG21" s="42">
        <f t="shared" si="0"/>
        <v>0</v>
      </c>
      <c r="BH21" s="42">
        <f t="shared" si="0"/>
        <v>0</v>
      </c>
      <c r="BI21" s="42">
        <f t="shared" si="0"/>
        <v>0</v>
      </c>
      <c r="BJ21" s="42">
        <f t="shared" si="0"/>
        <v>0</v>
      </c>
      <c r="BK21" s="42">
        <f t="shared" si="0"/>
        <v>489115.89</v>
      </c>
      <c r="BL21" s="42">
        <f t="shared" si="0"/>
        <v>517585</v>
      </c>
      <c r="BM21" s="42">
        <f t="shared" si="0"/>
        <v>718938.3600000001</v>
      </c>
      <c r="BN21" s="42">
        <f t="shared" si="0"/>
        <v>1250483.81</v>
      </c>
      <c r="BO21" s="42">
        <f t="shared" si="0"/>
        <v>210696.97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42">
        <f t="shared" si="0"/>
        <v>0</v>
      </c>
      <c r="BT21" s="42">
        <f t="shared" si="0"/>
        <v>0</v>
      </c>
      <c r="BU21" s="42">
        <f t="shared" si="0"/>
        <v>0</v>
      </c>
      <c r="BV21" s="42">
        <f t="shared" si="0"/>
        <v>0</v>
      </c>
      <c r="BW21" s="42">
        <f t="shared" si="0"/>
        <v>0</v>
      </c>
      <c r="BX21" s="42">
        <f aca="true" t="shared" si="1" ref="BX21:EI21">SUM(BX9:BX20)</f>
        <v>0</v>
      </c>
      <c r="BY21" s="42">
        <f t="shared" si="1"/>
        <v>0</v>
      </c>
      <c r="BZ21" s="42">
        <f t="shared" si="1"/>
        <v>0</v>
      </c>
      <c r="CA21" s="42">
        <f t="shared" si="1"/>
        <v>210696.97</v>
      </c>
      <c r="CB21" s="42">
        <f t="shared" si="1"/>
        <v>0</v>
      </c>
      <c r="CC21" s="42">
        <f t="shared" si="1"/>
        <v>12297651.950000001</v>
      </c>
      <c r="CD21" s="42">
        <f t="shared" si="1"/>
        <v>20228181.3</v>
      </c>
      <c r="CE21" s="42">
        <f t="shared" si="1"/>
        <v>5288576.829999999</v>
      </c>
      <c r="CF21" s="42">
        <f t="shared" si="1"/>
        <v>9868862.59</v>
      </c>
      <c r="CG21" s="42">
        <f t="shared" si="1"/>
        <v>150667.27</v>
      </c>
      <c r="CH21" s="42">
        <f t="shared" si="1"/>
        <v>391842.53</v>
      </c>
      <c r="CI21" s="42">
        <f t="shared" si="1"/>
        <v>0</v>
      </c>
      <c r="CJ21" s="42">
        <f t="shared" si="1"/>
        <v>0</v>
      </c>
      <c r="CK21" s="42">
        <f t="shared" si="1"/>
        <v>0</v>
      </c>
      <c r="CL21" s="42">
        <f t="shared" si="1"/>
        <v>0</v>
      </c>
      <c r="CM21" s="42">
        <f t="shared" si="1"/>
        <v>185486.94</v>
      </c>
      <c r="CN21" s="42">
        <f t="shared" si="1"/>
        <v>104564.55</v>
      </c>
      <c r="CO21" s="42">
        <f t="shared" si="1"/>
        <v>301770.31</v>
      </c>
      <c r="CP21" s="42">
        <f t="shared" si="1"/>
        <v>423449.76</v>
      </c>
      <c r="CQ21" s="42">
        <f t="shared" si="1"/>
        <v>5926501.35</v>
      </c>
      <c r="CR21" s="42">
        <f t="shared" si="1"/>
        <v>10788719.43</v>
      </c>
      <c r="CS21" s="42">
        <f t="shared" si="1"/>
        <v>583849.35</v>
      </c>
      <c r="CT21" s="42">
        <f t="shared" si="1"/>
        <v>1863017.1700000002</v>
      </c>
      <c r="CU21" s="42">
        <f t="shared" si="1"/>
        <v>213159.07</v>
      </c>
      <c r="CV21" s="42">
        <f t="shared" si="1"/>
        <v>460332.39</v>
      </c>
      <c r="CW21" s="42">
        <f t="shared" si="1"/>
        <v>1456197.09</v>
      </c>
      <c r="CX21" s="42">
        <f t="shared" si="1"/>
        <v>1958964.84</v>
      </c>
      <c r="CY21" s="42">
        <f t="shared" si="1"/>
        <v>202200.02</v>
      </c>
      <c r="CZ21" s="42">
        <f t="shared" si="1"/>
        <v>235850.81</v>
      </c>
      <c r="DA21" s="42">
        <f t="shared" si="1"/>
        <v>51089.85</v>
      </c>
      <c r="DB21" s="42">
        <f t="shared" si="1"/>
        <v>54909.09</v>
      </c>
      <c r="DC21" s="42">
        <f t="shared" si="1"/>
        <v>2506495.3800000004</v>
      </c>
      <c r="DD21" s="42">
        <f t="shared" si="1"/>
        <v>4573074.300000001</v>
      </c>
      <c r="DE21" s="42">
        <f t="shared" si="1"/>
        <v>405564.95</v>
      </c>
      <c r="DF21" s="42">
        <f t="shared" si="1"/>
        <v>555216.55</v>
      </c>
      <c r="DG21" s="42">
        <f t="shared" si="1"/>
        <v>280281.47000000003</v>
      </c>
      <c r="DH21" s="42">
        <f t="shared" si="1"/>
        <v>268137.94</v>
      </c>
      <c r="DI21" s="42">
        <f t="shared" si="1"/>
        <v>913883.1399999999</v>
      </c>
      <c r="DJ21" s="42">
        <f t="shared" si="1"/>
        <v>884216.8999999999</v>
      </c>
      <c r="DK21" s="42">
        <f t="shared" si="1"/>
        <v>1599729.56</v>
      </c>
      <c r="DL21" s="42">
        <f t="shared" si="1"/>
        <v>1707571.39</v>
      </c>
      <c r="DM21" s="42">
        <f t="shared" si="1"/>
        <v>387669.01</v>
      </c>
      <c r="DN21" s="42">
        <f t="shared" si="1"/>
        <v>514105.29</v>
      </c>
      <c r="DO21" s="42">
        <f t="shared" si="1"/>
        <v>0</v>
      </c>
      <c r="DP21" s="42">
        <f t="shared" si="1"/>
        <v>0</v>
      </c>
      <c r="DQ21" s="42">
        <f t="shared" si="1"/>
        <v>204.7</v>
      </c>
      <c r="DR21" s="42">
        <f t="shared" si="1"/>
        <v>0</v>
      </c>
      <c r="DS21" s="42">
        <f t="shared" si="1"/>
        <v>0</v>
      </c>
      <c r="DT21" s="42">
        <f t="shared" si="1"/>
        <v>0</v>
      </c>
      <c r="DU21" s="42">
        <f t="shared" si="1"/>
        <v>387873.70999999996</v>
      </c>
      <c r="DV21" s="42">
        <f t="shared" si="1"/>
        <v>514105.29</v>
      </c>
      <c r="DW21" s="42">
        <f t="shared" si="1"/>
        <v>296016.77999999997</v>
      </c>
      <c r="DX21" s="42">
        <f t="shared" si="1"/>
        <v>213630</v>
      </c>
      <c r="DY21" s="42">
        <f t="shared" si="1"/>
        <v>875007.94</v>
      </c>
      <c r="DZ21" s="42">
        <f t="shared" si="1"/>
        <v>984698</v>
      </c>
      <c r="EA21" s="42">
        <f t="shared" si="1"/>
        <v>86971</v>
      </c>
      <c r="EB21" s="42">
        <f t="shared" si="1"/>
        <v>0</v>
      </c>
      <c r="EC21" s="42">
        <f t="shared" si="1"/>
        <v>0</v>
      </c>
      <c r="ED21" s="42">
        <f t="shared" si="1"/>
        <v>0</v>
      </c>
      <c r="EE21" s="42">
        <f t="shared" si="1"/>
        <v>1043</v>
      </c>
      <c r="EF21" s="42">
        <f t="shared" si="1"/>
        <v>0</v>
      </c>
      <c r="EG21" s="42">
        <f t="shared" si="1"/>
        <v>11679638.719999999</v>
      </c>
      <c r="EH21" s="42">
        <f t="shared" si="1"/>
        <v>18781798.41</v>
      </c>
      <c r="EI21" s="42">
        <f t="shared" si="1"/>
        <v>447265.75</v>
      </c>
      <c r="EJ21" s="42">
        <f aca="true" t="shared" si="2" ref="EJ21:FM21">SUM(EJ9:EJ20)</f>
        <v>730707</v>
      </c>
      <c r="EK21" s="42">
        <f t="shared" si="2"/>
        <v>875007.94</v>
      </c>
      <c r="EL21" s="42">
        <f t="shared" si="2"/>
        <v>984698</v>
      </c>
      <c r="EM21" s="42">
        <f t="shared" si="2"/>
        <v>10357365.03</v>
      </c>
      <c r="EN21" s="42">
        <f t="shared" si="2"/>
        <v>17066393.41</v>
      </c>
      <c r="EO21" s="42">
        <f t="shared" si="2"/>
        <v>536162.8300000001</v>
      </c>
      <c r="EP21" s="42">
        <f t="shared" si="2"/>
        <v>0</v>
      </c>
      <c r="EQ21" s="42">
        <f t="shared" si="2"/>
        <v>9821202.200000001</v>
      </c>
      <c r="ER21" s="42"/>
      <c r="ES21" s="47">
        <f>+EQ21/C21</f>
        <v>6928.293322986846</v>
      </c>
      <c r="ET21" s="42"/>
      <c r="EU21" s="42">
        <f t="shared" si="2"/>
        <v>111.81</v>
      </c>
      <c r="EV21" s="42"/>
      <c r="EW21" s="42">
        <v>32077</v>
      </c>
      <c r="EX21" s="42"/>
      <c r="EY21" s="42">
        <f t="shared" si="2"/>
        <v>120.64</v>
      </c>
      <c r="EZ21" s="42"/>
      <c r="FA21" s="42">
        <v>34465</v>
      </c>
      <c r="FB21" s="42"/>
      <c r="FC21" s="42">
        <f t="shared" si="2"/>
        <v>973364.66</v>
      </c>
      <c r="FD21" s="42"/>
      <c r="FE21" s="42">
        <f t="shared" si="2"/>
        <v>523627.43999999994</v>
      </c>
      <c r="FF21" s="42"/>
      <c r="FG21" s="42">
        <f t="shared" si="2"/>
        <v>0</v>
      </c>
      <c r="FH21" s="42"/>
      <c r="FI21" s="42">
        <f t="shared" si="2"/>
        <v>449737.22</v>
      </c>
      <c r="FJ21" s="42"/>
      <c r="FK21" s="42">
        <f t="shared" si="2"/>
        <v>0</v>
      </c>
      <c r="FL21" s="42"/>
      <c r="FM21" s="42">
        <f t="shared" si="2"/>
        <v>0</v>
      </c>
      <c r="FN21" s="42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</row>
    <row r="22" spans="2:188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/>
      <c r="AF22" s="43"/>
      <c r="AG22" s="45">
        <f>+K21+M21+O21+Q21+S21+U21+W21+Y21+AA21+AC21+AE21</f>
        <v>10878900.73</v>
      </c>
      <c r="AH22" s="45">
        <f>+L21+N21+P21+R21+T21+V21+X21+Z21+AB21+AD21+AF21</f>
        <v>18460112.490000002</v>
      </c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2">
        <f>+AI21+AK21+AM21+AO21+AQ21+AS21+AU21+AW21+AY21+BA21+BC21+BE21+BG21+BI21</f>
        <v>489115.89</v>
      </c>
      <c r="BL22" s="42">
        <f>+AJ21+AL21+AN21+AP21+AR21+AT21+AV21+AX21+AZ21+BB21+BD21+BF21+BH21+BJ21</f>
        <v>517585</v>
      </c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5">
        <f>+BO21+BQ21+BS21+BU21+BW21+BY21</f>
        <v>210696.97</v>
      </c>
      <c r="CB22" s="45">
        <f>+BP21+BR21+BT21+BV21+BX21+BZ21</f>
        <v>0</v>
      </c>
      <c r="CC22" s="45">
        <f>+AG21+BK21+BM21+CA21</f>
        <v>12297651.950000001</v>
      </c>
      <c r="CD22" s="45">
        <f>+AH21+BL21+BN21+CB21</f>
        <v>20228181.3</v>
      </c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5">
        <f>+CE21+CG21+CI21+CK21+CM21+CO21</f>
        <v>5926501.349999999</v>
      </c>
      <c r="CR22" s="45">
        <f>+CF21+CH21+CJ21+CL21+CN21+CP21</f>
        <v>10788719.43</v>
      </c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5">
        <f>+CS21+CU21+CW21+CY21+DA21</f>
        <v>2506495.38</v>
      </c>
      <c r="DD22" s="45">
        <f>+CT21+CV21+CX21+CZ21+DB21</f>
        <v>4573074.3</v>
      </c>
      <c r="DE22" s="43"/>
      <c r="DF22" s="43"/>
      <c r="DG22" s="43"/>
      <c r="DH22" s="43"/>
      <c r="DI22" s="43"/>
      <c r="DJ22" s="43"/>
      <c r="DK22" s="45">
        <f>+DE21+DG21+DI21</f>
        <v>1599729.56</v>
      </c>
      <c r="DL22" s="45">
        <f>+DF21+DH21+DJ21</f>
        <v>1707571.39</v>
      </c>
      <c r="DM22" s="43"/>
      <c r="DN22" s="43"/>
      <c r="DO22" s="43"/>
      <c r="DP22" s="43"/>
      <c r="DQ22" s="43"/>
      <c r="DR22" s="43"/>
      <c r="DS22" s="43"/>
      <c r="DT22" s="43"/>
      <c r="DU22" s="45">
        <f>+DM21+DO21+DQ21+DS21</f>
        <v>387873.71</v>
      </c>
      <c r="DV22" s="45">
        <f>+DN21+DP21+DR21+DT21</f>
        <v>514105.29</v>
      </c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5">
        <f>+CQ21+DC21+DK21+DU21+DW21+DY21+EA21+EC21+EE21</f>
        <v>11679638.719999999</v>
      </c>
      <c r="EH22" s="45">
        <f>+CR21+DD21+DL21+DV21+DX21+DZ21+EB21+ED21+EF21</f>
        <v>18781798.41</v>
      </c>
      <c r="EI22" s="43"/>
      <c r="EJ22" s="43"/>
      <c r="EK22" s="43"/>
      <c r="EL22" s="43"/>
      <c r="EM22" s="45">
        <f>+EG21-EI21-EK21</f>
        <v>10357365.03</v>
      </c>
      <c r="EN22" s="45">
        <f>+EH21-EJ21-EL21</f>
        <v>17066393.41</v>
      </c>
      <c r="EO22" s="43"/>
      <c r="EP22" s="43"/>
      <c r="EQ22" s="46">
        <f>+EM21-EO21</f>
        <v>9821202.2</v>
      </c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5">
        <f>+FC21-FE21-FG21</f>
        <v>449737.2200000001</v>
      </c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</row>
    <row r="23" ht="12.75">
      <c r="AH23" s="40"/>
    </row>
  </sheetData>
  <mergeCells count="99">
    <mergeCell ref="GE7:GF7"/>
    <mergeCell ref="FW7:FX7"/>
    <mergeCell ref="FY7:FZ7"/>
    <mergeCell ref="GA7:GB7"/>
    <mergeCell ref="GC7:GD7"/>
    <mergeCell ref="A5:D5"/>
    <mergeCell ref="FQ7:FR7"/>
    <mergeCell ref="FS7:FT7"/>
    <mergeCell ref="FU7:FV7"/>
    <mergeCell ref="A7:B8"/>
    <mergeCell ref="C7:D7"/>
    <mergeCell ref="E7:F7"/>
    <mergeCell ref="G7:H7"/>
    <mergeCell ref="I7:J7"/>
    <mergeCell ref="K7:L7"/>
    <mergeCell ref="A1:D1"/>
    <mergeCell ref="A2:D2"/>
    <mergeCell ref="A3:D3"/>
    <mergeCell ref="A4:D4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M7:FN7"/>
    <mergeCell ref="FO7:FP7"/>
    <mergeCell ref="FE7:FF7"/>
    <mergeCell ref="FG7:FH7"/>
    <mergeCell ref="FI7:FJ7"/>
    <mergeCell ref="FK7:FL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 Goff</cp:lastModifiedBy>
  <dcterms:created xsi:type="dcterms:W3CDTF">2007-11-28T23:06:55Z</dcterms:created>
  <dcterms:modified xsi:type="dcterms:W3CDTF">2007-11-30T18:14:15Z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