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045" activeTab="0"/>
  </bookViews>
  <sheets>
    <sheet name="FY18 charters" sheetId="1" r:id="rId1"/>
    <sheet name="FY18 district FFA" sheetId="2" r:id="rId2"/>
  </sheets>
  <definedNames/>
  <calcPr fullCalcOnLoad="1"/>
</workbook>
</file>

<file path=xl/comments1.xml><?xml version="1.0" encoding="utf-8"?>
<comments xmlns="http://schemas.openxmlformats.org/spreadsheetml/2006/main">
  <authors>
    <author>Cindy Hollowell (ADE)</author>
  </authors>
  <commentList>
    <comment ref="E22" authorId="0">
      <text>
        <r>
          <rPr>
            <b/>
            <sz val="9"/>
            <rFont val="Tahoma"/>
            <family val="2"/>
          </rPr>
          <t>Cindy Hollowell (ADE):</t>
        </r>
        <r>
          <rPr>
            <sz val="9"/>
            <rFont val="Tahoma"/>
            <family val="2"/>
          </rPr>
          <t xml:space="preserve">
1,462.49 exceeds FY17 cap or 1,462 - so changed to 1,462</t>
        </r>
      </text>
    </comment>
    <comment ref="G24" authorId="0">
      <text>
        <r>
          <rPr>
            <b/>
            <sz val="9"/>
            <rFont val="Tahoma"/>
            <family val="2"/>
          </rPr>
          <t>Cindy Hollowell (ADE):</t>
        </r>
        <r>
          <rPr>
            <sz val="9"/>
            <rFont val="Tahoma"/>
            <family val="2"/>
          </rPr>
          <t xml:space="preserve">
deducted calendar year 2016 impact aid $165,265.85 from actual funding</t>
        </r>
      </text>
    </comment>
  </commentList>
</comments>
</file>

<file path=xl/sharedStrings.xml><?xml version="1.0" encoding="utf-8"?>
<sst xmlns="http://schemas.openxmlformats.org/spreadsheetml/2006/main" count="558" uniqueCount="386">
  <si>
    <t>cycle 7</t>
  </si>
  <si>
    <t>LEA</t>
  </si>
  <si>
    <t>County</t>
  </si>
  <si>
    <t>District</t>
  </si>
  <si>
    <t xml:space="preserve"> ARKANSAS        </t>
  </si>
  <si>
    <t>DEWITT</t>
  </si>
  <si>
    <t xml:space="preserve">STUTTGART           </t>
  </si>
  <si>
    <t xml:space="preserve"> ASHLEY          </t>
  </si>
  <si>
    <t xml:space="preserve">CROSSETT            </t>
  </si>
  <si>
    <t>HAMBURG</t>
  </si>
  <si>
    <t xml:space="preserve"> BAXTER          </t>
  </si>
  <si>
    <t xml:space="preserve">COTTER              </t>
  </si>
  <si>
    <t xml:space="preserve">MOUNTAIN HOME       </t>
  </si>
  <si>
    <t xml:space="preserve">NORFORK             </t>
  </si>
  <si>
    <t xml:space="preserve"> BENTON          </t>
  </si>
  <si>
    <t>BENTONVILLE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</si>
  <si>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</si>
  <si>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</si>
  <si>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</si>
  <si>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</si>
  <si>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</si>
  <si>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</si>
  <si>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 BOONE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</si>
  <si>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</si>
  <si>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</si>
  <si>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</si>
  <si>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</si>
  <si>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</si>
  <si>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</si>
  <si>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 BRADLEY         </t>
  </si>
  <si>
    <t xml:space="preserve">HERMITAGE           </t>
  </si>
  <si>
    <t xml:space="preserve">WARREN              </t>
  </si>
  <si>
    <t xml:space="preserve"> CALHOUN         </t>
  </si>
  <si>
    <t xml:space="preserve">HAMPTON             </t>
  </si>
  <si>
    <t xml:space="preserve"> CARROLL         </t>
  </si>
  <si>
    <t xml:space="preserve">BERRYVILLE          </t>
  </si>
  <si>
    <t xml:space="preserve">EUREKA SPRINGS      </t>
  </si>
  <si>
    <t xml:space="preserve">GREEN FOREST        </t>
  </si>
  <si>
    <t xml:space="preserve"> CHICOT          </t>
  </si>
  <si>
    <t xml:space="preserve">DERMOTT             </t>
  </si>
  <si>
    <t xml:space="preserve"> CLARK           </t>
  </si>
  <si>
    <t xml:space="preserve">ARKADELPHIA         </t>
  </si>
  <si>
    <t xml:space="preserve">GURDON              </t>
  </si>
  <si>
    <t xml:space="preserve"> CLAY            </t>
  </si>
  <si>
    <t>CORNING</t>
  </si>
  <si>
    <t xml:space="preserve">PIGGOTT             </t>
  </si>
  <si>
    <t xml:space="preserve">RECTOR         </t>
  </si>
  <si>
    <t xml:space="preserve"> CLEBURNE</t>
  </si>
  <si>
    <t>CONCORD</t>
  </si>
  <si>
    <t xml:space="preserve"> CLEBURNE        </t>
  </si>
  <si>
    <t xml:space="preserve">HEBER SPRINGS       </t>
  </si>
  <si>
    <t xml:space="preserve">QUITMAN             </t>
  </si>
  <si>
    <t xml:space="preserve">WEST SIDE     </t>
  </si>
  <si>
    <t xml:space="preserve"> CLEVELAND 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</si>
  <si>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</si>
  <si>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</si>
  <si>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</si>
  <si>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</si>
  <si>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</si>
  <si>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>EMERSON-TAYLOR-BRADLEY</t>
  </si>
  <si>
    <t xml:space="preserve"> CONWAY          </t>
  </si>
  <si>
    <t xml:space="preserve">NEMO VISTA          </t>
  </si>
  <si>
    <t xml:space="preserve">WONDERVIEW          </t>
  </si>
  <si>
    <t>SO CONWAY COUNTY</t>
  </si>
  <si>
    <t xml:space="preserve"> CRAIGHEAD       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</si>
  <si>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</si>
  <si>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</si>
  <si>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</si>
  <si>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</si>
  <si>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</si>
  <si>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</si>
  <si>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</si>
  <si>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</si>
  <si>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 CRAWFORD 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</si>
  <si>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</si>
  <si>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</si>
  <si>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</si>
  <si>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</si>
  <si>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MULBERRY/PLEASANT VIEW BI-COUNTY</t>
  </si>
  <si>
    <t xml:space="preserve">VAN BUREN           </t>
  </si>
  <si>
    <t xml:space="preserve"> CRITTENDEN      </t>
  </si>
  <si>
    <t xml:space="preserve">EARLE               </t>
  </si>
  <si>
    <t xml:space="preserve">WEST MEMPHIS        </t>
  </si>
  <si>
    <t>MARION</t>
  </si>
  <si>
    <t xml:space="preserve"> CROSS           </t>
  </si>
  <si>
    <t xml:space="preserve">CROSS COUNTY        </t>
  </si>
  <si>
    <t>WYNNE</t>
  </si>
  <si>
    <t xml:space="preserve"> DALLAS          </t>
  </si>
  <si>
    <t xml:space="preserve">FORDYCE             </t>
  </si>
  <si>
    <t xml:space="preserve"> DESHA</t>
  </si>
  <si>
    <t>DUMAS</t>
  </si>
  <si>
    <t>MCGEHEE</t>
  </si>
  <si>
    <t xml:space="preserve"> DREW            </t>
  </si>
  <si>
    <t xml:space="preserve">DREW CENTRAL        </t>
  </si>
  <si>
    <t xml:space="preserve">MONTICELLO          </t>
  </si>
  <si>
    <t xml:space="preserve"> FAULKNER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</si>
  <si>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</si>
  <si>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</si>
  <si>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</si>
  <si>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</si>
  <si>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</si>
  <si>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</si>
  <si>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 FRANKLIN        </t>
  </si>
  <si>
    <t xml:space="preserve">CHARLESTON          </t>
  </si>
  <si>
    <t xml:space="preserve">COUNTY LINE         </t>
  </si>
  <si>
    <t xml:space="preserve"> FRANKLIN</t>
  </si>
  <si>
    <t>OZARK</t>
  </si>
  <si>
    <t xml:space="preserve"> FULTON          </t>
  </si>
  <si>
    <t xml:space="preserve">MAMMOTH SPRING      </t>
  </si>
  <si>
    <t xml:space="preserve">SALEM               </t>
  </si>
  <si>
    <t xml:space="preserve">VIOLA               </t>
  </si>
  <si>
    <t xml:space="preserve"> GARLAND         </t>
  </si>
  <si>
    <t xml:space="preserve">CUTTER-MORNING STAR </t>
  </si>
  <si>
    <t>FOUNTAIN LAKE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</si>
  <si>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</si>
  <si>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</si>
  <si>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</si>
  <si>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</si>
  <si>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</si>
  <si>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 GRANT           </t>
  </si>
  <si>
    <t xml:space="preserve">POYEN               </t>
  </si>
  <si>
    <t xml:space="preserve">SHERIDAN            </t>
  </si>
  <si>
    <t xml:space="preserve"> GREENE 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</si>
  <si>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</si>
  <si>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</si>
  <si>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</si>
  <si>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</si>
  <si>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</si>
  <si>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</si>
  <si>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 HEMPSTEAD       </t>
  </si>
  <si>
    <t xml:space="preserve">HOPE                </t>
  </si>
  <si>
    <t xml:space="preserve">SPRING HILL         </t>
  </si>
  <si>
    <t xml:space="preserve"> HOT SPRING 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</si>
  <si>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</si>
  <si>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</si>
  <si>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</si>
  <si>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</si>
  <si>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>MALVERN</t>
  </si>
  <si>
    <t xml:space="preserve">OUACHITA            </t>
  </si>
  <si>
    <t xml:space="preserve"> HOWARD          </t>
  </si>
  <si>
    <t xml:space="preserve">DIERKS              </t>
  </si>
  <si>
    <t xml:space="preserve"> HOWARD</t>
  </si>
  <si>
    <t>MINERAL SPRINGS</t>
  </si>
  <si>
    <t xml:space="preserve">NASHVILLE           </t>
  </si>
  <si>
    <t xml:space="preserve"> INDEPENDENCE    </t>
  </si>
  <si>
    <t xml:space="preserve">BATESVILLE          </t>
  </si>
  <si>
    <t>SOUTHSIDE</t>
  </si>
  <si>
    <t xml:space="preserve">MIDLAND             </t>
  </si>
  <si>
    <t xml:space="preserve"> INDEPENDENCE</t>
  </si>
  <si>
    <t>CEDAR RIDGE</t>
  </si>
  <si>
    <t xml:space="preserve"> IZARD           </t>
  </si>
  <si>
    <t xml:space="preserve">CALICO ROCK         </t>
  </si>
  <si>
    <t xml:space="preserve"> IZARD</t>
  </si>
  <si>
    <t>MELBOURNE</t>
  </si>
  <si>
    <t>IZARD COUNTY CONSOLIDATED</t>
  </si>
  <si>
    <t xml:space="preserve"> JACKSON         </t>
  </si>
  <si>
    <t xml:space="preserve">NEWPORT             </t>
  </si>
  <si>
    <t xml:space="preserve"> JACKSON</t>
  </si>
  <si>
    <t>JACKSON COUNTY</t>
  </si>
  <si>
    <t xml:space="preserve"> JEFFERSON       </t>
  </si>
  <si>
    <t>DOLLARWAY</t>
  </si>
  <si>
    <t xml:space="preserve">PINE BLUFF          </t>
  </si>
  <si>
    <t xml:space="preserve">WATSON CHAPEL       </t>
  </si>
  <si>
    <t xml:space="preserve">WHITE HALL          </t>
  </si>
  <si>
    <t xml:space="preserve"> JOHNSON         </t>
  </si>
  <si>
    <t xml:space="preserve">CLARKSVILLE         </t>
  </si>
  <si>
    <t xml:space="preserve">LAMAR               </t>
  </si>
  <si>
    <t xml:space="preserve">WESTSIDE   </t>
  </si>
  <si>
    <t xml:space="preserve"> LAFAYETTE       </t>
  </si>
  <si>
    <t>LAFAYETTE COUNTY</t>
  </si>
  <si>
    <t xml:space="preserve"> LAWRENCE        </t>
  </si>
  <si>
    <t xml:space="preserve">HOXIE               </t>
  </si>
  <si>
    <t xml:space="preserve">SLOAN-HENDRIX       </t>
  </si>
  <si>
    <t xml:space="preserve"> LAWRENCE</t>
  </si>
  <si>
    <t>HILLCREST</t>
  </si>
  <si>
    <t>LAWRENCE COUNTY</t>
  </si>
  <si>
    <t xml:space="preserve"> LEE             </t>
  </si>
  <si>
    <t xml:space="preserve">LEE COUNTY          </t>
  </si>
  <si>
    <t xml:space="preserve"> LINCOLN</t>
  </si>
  <si>
    <t>STAR CITY</t>
  </si>
  <si>
    <t xml:space="preserve"> LITTLE RIVER    </t>
  </si>
  <si>
    <t xml:space="preserve">ASHDOWN             </t>
  </si>
  <si>
    <t xml:space="preserve">FOREMAN             </t>
  </si>
  <si>
    <t xml:space="preserve"> LOGAN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</si>
  <si>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</si>
  <si>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</si>
  <si>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</si>
  <si>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</si>
  <si>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 LONOKE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</si>
  <si>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</si>
  <si>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</si>
  <si>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</si>
  <si>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</si>
  <si>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</si>
  <si>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</t>
  </si>
  <si>
    <t xml:space="preserve"> MARION          </t>
  </si>
  <si>
    <t xml:space="preserve">FLIPPIN             </t>
  </si>
  <si>
    <t>YELLVILLE-SUMMIT</t>
  </si>
  <si>
    <t xml:space="preserve"> MILLER          </t>
  </si>
  <si>
    <t xml:space="preserve">GENOA CENTRAL       </t>
  </si>
  <si>
    <t xml:space="preserve"> MILLER</t>
  </si>
  <si>
    <t>FOUKE</t>
  </si>
  <si>
    <t xml:space="preserve">TEXARKANA           </t>
  </si>
  <si>
    <t xml:space="preserve"> MISSISSIPPI     </t>
  </si>
  <si>
    <t xml:space="preserve">ARMOREL             </t>
  </si>
  <si>
    <t xml:space="preserve">BLYTHEVILLE         </t>
  </si>
  <si>
    <t>RIVERCREST</t>
  </si>
  <si>
    <t xml:space="preserve">GOSNELL             </t>
  </si>
  <si>
    <t xml:space="preserve">MANILA              </t>
  </si>
  <si>
    <t xml:space="preserve">OSCEOLA             </t>
  </si>
  <si>
    <t xml:space="preserve"> MONROE          </t>
  </si>
  <si>
    <t xml:space="preserve">BRINKLEY            </t>
  </si>
  <si>
    <t xml:space="preserve"> MONROE</t>
  </si>
  <si>
    <t xml:space="preserve">CLARENDON </t>
  </si>
  <si>
    <t xml:space="preserve"> MONTGOMERY      </t>
  </si>
  <si>
    <t xml:space="preserve">CADDO HILLS         </t>
  </si>
  <si>
    <t xml:space="preserve">MOUNT IDA           </t>
  </si>
  <si>
    <t xml:space="preserve"> NEVADA          </t>
  </si>
  <si>
    <t xml:space="preserve">PRESCOTT            </t>
  </si>
  <si>
    <t>NEVADA</t>
  </si>
  <si>
    <t xml:space="preserve"> NEWTON</t>
  </si>
  <si>
    <t>JASPER</t>
  </si>
  <si>
    <t>DEER/MT. JUDEA</t>
  </si>
  <si>
    <t xml:space="preserve"> OUACHITA        </t>
  </si>
  <si>
    <t xml:space="preserve">BEARDEN             </t>
  </si>
  <si>
    <t xml:space="preserve">CAMDEN-FAIRVIEW         </t>
  </si>
  <si>
    <t>HARMONY GROVE</t>
  </si>
  <si>
    <t xml:space="preserve"> PERRY           </t>
  </si>
  <si>
    <t xml:space="preserve">EAST END            </t>
  </si>
  <si>
    <t xml:space="preserve">PERRYVILLE          </t>
  </si>
  <si>
    <t xml:space="preserve"> PHILLIPS        </t>
  </si>
  <si>
    <t>BARTON-LEXA</t>
  </si>
  <si>
    <t xml:space="preserve">HELENA-W HELENA     </t>
  </si>
  <si>
    <t xml:space="preserve"> PIKE            </t>
  </si>
  <si>
    <t>CENTERPOINT</t>
  </si>
  <si>
    <t xml:space="preserve">KIRBY               </t>
  </si>
  <si>
    <t>SO PIKE COUNTY - SO PIKE COUNTY</t>
  </si>
  <si>
    <t xml:space="preserve"> POINSETT        </t>
  </si>
  <si>
    <t xml:space="preserve">MARKED TREE         </t>
  </si>
  <si>
    <t xml:space="preserve">TRUMANN             </t>
  </si>
  <si>
    <t xml:space="preserve">EAST POINSETT COUNTY     </t>
  </si>
  <si>
    <t xml:space="preserve"> POLK            </t>
  </si>
  <si>
    <t>MENA</t>
  </si>
  <si>
    <t>OUACHITA RIVER</t>
  </si>
  <si>
    <t>COSSATOT RIVER</t>
  </si>
  <si>
    <t xml:space="preserve"> POPE 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</si>
  <si>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</si>
  <si>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</si>
  <si>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</si>
  <si>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</si>
  <si>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</si>
  <si>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 PRAIRIE         </t>
  </si>
  <si>
    <t xml:space="preserve">DES ARC             </t>
  </si>
  <si>
    <t xml:space="preserve">HAZEN               </t>
  </si>
  <si>
    <t xml:space="preserve"> PULASKI         </t>
  </si>
  <si>
    <t xml:space="preserve">LITTLE ROCK         </t>
  </si>
  <si>
    <t xml:space="preserve">N LITTLE ROCK       </t>
  </si>
  <si>
    <t xml:space="preserve">PULASKI COUNTY      </t>
  </si>
  <si>
    <t xml:space="preserve"> RANDOLPH        </t>
  </si>
  <si>
    <t xml:space="preserve">MAYNARD             </t>
  </si>
  <si>
    <t xml:space="preserve">POCAHONTAS          </t>
  </si>
  <si>
    <t xml:space="preserve"> ST FRANCIS      </t>
  </si>
  <si>
    <t xml:space="preserve">FORREST CITY        </t>
  </si>
  <si>
    <t xml:space="preserve">PALESTINE-WHEATLEY     </t>
  </si>
  <si>
    <t xml:space="preserve"> SALINE     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</si>
  <si>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</si>
  <si>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</si>
  <si>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</si>
  <si>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</si>
  <si>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 SCOTT           </t>
  </si>
  <si>
    <t xml:space="preserve">WALDRON             </t>
  </si>
  <si>
    <t xml:space="preserve"> SEARCY</t>
  </si>
  <si>
    <t>SEARCY COUNTY</t>
  </si>
  <si>
    <t>OZARK MOUNTAIN</t>
  </si>
  <si>
    <t xml:space="preserve"> SEBASTIAN       </t>
  </si>
  <si>
    <t xml:space="preserve">FORT SMITH          </t>
  </si>
  <si>
    <t xml:space="preserve">GREENWOOD           </t>
  </si>
  <si>
    <t xml:space="preserve">HACKETT             </t>
  </si>
  <si>
    <t xml:space="preserve">LAVACA              </t>
  </si>
  <si>
    <t xml:space="preserve">MANSFIELD           </t>
  </si>
  <si>
    <t xml:space="preserve"> SEVIER          </t>
  </si>
  <si>
    <t xml:space="preserve">DEQUEEN             </t>
  </si>
  <si>
    <t xml:space="preserve">HORATIO             </t>
  </si>
  <si>
    <t xml:space="preserve"> SHARP</t>
  </si>
  <si>
    <t>CAVE CITY</t>
  </si>
  <si>
    <t xml:space="preserve"> SHARP           </t>
  </si>
  <si>
    <t xml:space="preserve">HIGHLAND            </t>
  </si>
  <si>
    <t xml:space="preserve"> STONE</t>
  </si>
  <si>
    <t xml:space="preserve">MOUNTAIN VIEW </t>
  </si>
  <si>
    <t xml:space="preserve"> UNION           </t>
  </si>
  <si>
    <t>EL DORADO</t>
  </si>
  <si>
    <t xml:space="preserve">JUNCTION CITY       </t>
  </si>
  <si>
    <t xml:space="preserve">PARKERS CHAPEL      </t>
  </si>
  <si>
    <t>SMACKOVER-NORPHLET</t>
  </si>
  <si>
    <t>STRONG-HUTTIG</t>
  </si>
  <si>
    <t xml:space="preserve"> VAN BUREN       </t>
  </si>
  <si>
    <t>CLINTON</t>
  </si>
  <si>
    <t xml:space="preserve">SHIRLEY             </t>
  </si>
  <si>
    <t xml:space="preserve">SOUTH SIDE </t>
  </si>
  <si>
    <t xml:space="preserve"> WASHINGTON     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</si>
  <si>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</si>
  <si>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</si>
  <si>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</si>
  <si>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</si>
  <si>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</si>
  <si>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</si>
  <si>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</si>
  <si>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</si>
  <si>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 WHITE 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</si>
  <si>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</si>
  <si>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</si>
  <si>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</si>
  <si>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</si>
  <si>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</si>
  <si>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</si>
  <si>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</si>
  <si>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</si>
  <si>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 xml:space="preserve"> WOODRUFF        </t>
  </si>
  <si>
    <t>AUGUSTA</t>
  </si>
  <si>
    <t xml:space="preserve">MCCRORY             </t>
  </si>
  <si>
    <t xml:space="preserve"> YELL 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</si>
  <si>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</si>
  <si>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</si>
  <si>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</si>
  <si>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</si>
  <si>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A.C.A. 6-20-2305 (a) (2) (B)</t>
  </si>
  <si>
    <t>Foundation Funding Amount not rounded</t>
  </si>
  <si>
    <t>Totals</t>
  </si>
  <si>
    <t xml:space="preserve">Qtrs. 1-3 </t>
  </si>
  <si>
    <t>Funding Amount</t>
  </si>
  <si>
    <t>Desegregation ADM not included for 3 school districts in Pulaski County</t>
  </si>
  <si>
    <t>Charter School Name</t>
  </si>
  <si>
    <t xml:space="preserve">enroll or </t>
  </si>
  <si>
    <t>3Q ADM</t>
  </si>
  <si>
    <t>SFFA</t>
  </si>
  <si>
    <t>Cycle 7</t>
  </si>
  <si>
    <t>Arkansas Arts Academy</t>
  </si>
  <si>
    <t>Imboden Area Charter School</t>
  </si>
  <si>
    <t>Arkansas Virtual Academy</t>
  </si>
  <si>
    <t>Little Rock Preparatory Academy</t>
  </si>
  <si>
    <t>Rockbridge Montessori School</t>
  </si>
  <si>
    <t>total</t>
  </si>
  <si>
    <t>rounded to 2 places</t>
  </si>
  <si>
    <t>Cycle 7 true-up</t>
  </si>
  <si>
    <t>LAKESIDE</t>
  </si>
  <si>
    <t xml:space="preserve">HARRISBURG  </t>
  </si>
  <si>
    <t>JACKSONVILLE NORTH PULASKI</t>
  </si>
  <si>
    <t>2017-18 Foundation Funding Amount</t>
  </si>
  <si>
    <t>FY17 ADM</t>
  </si>
  <si>
    <t xml:space="preserve">MARVELL-ELAINE             </t>
  </si>
  <si>
    <t>FY18 Foundation</t>
  </si>
  <si>
    <t>$6,713 X FY17 ADM</t>
  </si>
  <si>
    <t xml:space="preserve">Northwest Arkansas Classical Academy </t>
  </si>
  <si>
    <t>Haas Hall Academy (Bentonville)</t>
  </si>
  <si>
    <t>Arkansas Connections Academy</t>
  </si>
  <si>
    <t>Pine Bluff Lighthouse</t>
  </si>
  <si>
    <t>Quest Middle School of Pine Bluff</t>
  </si>
  <si>
    <t>KIPP Delta</t>
  </si>
  <si>
    <t xml:space="preserve">Academics Plus </t>
  </si>
  <si>
    <t xml:space="preserve">LISA Academy </t>
  </si>
  <si>
    <t>Covenant Keepers College Prep Charter School</t>
  </si>
  <si>
    <t xml:space="preserve">eSTEM </t>
  </si>
  <si>
    <t>Jacksonville Lighthouse</t>
  </si>
  <si>
    <t>School for Integrated Academies and Technologies (SIATech)</t>
  </si>
  <si>
    <t>Premier High School of Little Rock</t>
  </si>
  <si>
    <t>Quest Academy West Little Rock</t>
  </si>
  <si>
    <t>Exalt Academy of Southwest Little Rock</t>
  </si>
  <si>
    <t>Capital City Lighthouse Charter School</t>
  </si>
  <si>
    <t>Future School of Fort Smith</t>
  </si>
  <si>
    <t>Hass Hall Academy (Fayetteville)</t>
  </si>
  <si>
    <t>Ozark Montessori Academy</t>
  </si>
  <si>
    <t xml:space="preserve">Funding </t>
  </si>
  <si>
    <t xml:space="preserve">Current or </t>
  </si>
  <si>
    <t>Prior Year</t>
  </si>
  <si>
    <t>3 Qtr ADM</t>
  </si>
  <si>
    <t>Current Year</t>
  </si>
  <si>
    <t>Enrollment</t>
  </si>
  <si>
    <t>FY18</t>
  </si>
  <si>
    <t>FY17</t>
  </si>
  <si>
    <t>FY17 3Q ADM</t>
  </si>
  <si>
    <t>initial SFFA</t>
  </si>
  <si>
    <t>3Q ADM FY18</t>
  </si>
  <si>
    <t>3Q ADM FY17</t>
  </si>
  <si>
    <t>Final</t>
  </si>
  <si>
    <t>Foundation Funding Amount rounded</t>
  </si>
  <si>
    <t>Charter schools funding in pink below is current year estimate to be updated in July 2018 with cycle 7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</si>
</sst>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"/>
    <numFmt numFmtId="166" formatCode="_(* #,##0.00_);_(* \(#,##0.00\);_(* &quot;-&quot;?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65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6" fontId="41" fillId="0" borderId="14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15" fontId="41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9" borderId="0" xfId="0" applyNumberFormat="1" applyFont="1" applyFill="1" applyBorder="1" applyAlignment="1">
      <alignment/>
    </xf>
    <xf numFmtId="0" fontId="43" fillId="9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9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3" fontId="42" fillId="9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165" fontId="42" fillId="0" borderId="0" xfId="0" applyNumberFormat="1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43" fontId="42" fillId="0" borderId="0" xfId="0" applyNumberFormat="1" applyFont="1" applyAlignment="1">
      <alignment/>
    </xf>
    <xf numFmtId="43" fontId="42" fillId="9" borderId="0" xfId="0" applyNumberFormat="1" applyFont="1" applyFill="1" applyAlignment="1">
      <alignment/>
    </xf>
    <xf numFmtId="164" fontId="41" fillId="0" borderId="17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64" fontId="7" fillId="0" borderId="0" xfId="55" applyFont="1" applyFill="1" applyBorder="1" applyAlignment="1">
      <alignment horizontal="center"/>
      <protection/>
    </xf>
    <xf numFmtId="166" fontId="42" fillId="0" borderId="0" xfId="0" applyNumberFormat="1" applyFont="1" applyBorder="1" applyAlignment="1">
      <alignment/>
    </xf>
    <xf numFmtId="166" fontId="42" fillId="9" borderId="0" xfId="0" applyNumberFormat="1" applyFont="1" applyFill="1" applyBorder="1" applyAlignment="1">
      <alignment/>
    </xf>
    <xf numFmtId="166" fontId="42" fillId="0" borderId="0" xfId="0" applyNumberFormat="1" applyFont="1" applyBorder="1" applyAlignment="1">
      <alignment/>
    </xf>
    <xf numFmtId="166" fontId="42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23.421875" style="0" customWidth="1"/>
    <col min="6" max="6" width="10.421875" style="0" customWidth="1"/>
    <col min="7" max="7" width="12.140625" style="0" customWidth="1"/>
    <col min="8" max="8" width="12.7109375" style="0" bestFit="1" customWidth="1"/>
    <col min="9" max="9" width="13.421875" style="0" bestFit="1" customWidth="1"/>
    <col min="10" max="10" width="11.28125" style="0" bestFit="1" customWidth="1"/>
  </cols>
  <sheetData>
    <row r="1" ht="15">
      <c r="A1" s="10" t="s">
        <v>347</v>
      </c>
    </row>
    <row r="2" ht="15">
      <c r="A2" s="10" t="s">
        <v>325</v>
      </c>
    </row>
    <row r="3" ht="15">
      <c r="A3" s="10" t="s">
        <v>384</v>
      </c>
    </row>
    <row r="4" ht="15">
      <c r="A4" s="10" t="s">
        <v>385</v>
      </c>
    </row>
    <row r="6" spans="1:9" ht="15">
      <c r="A6" s="11"/>
      <c r="B6" s="17"/>
      <c r="C6" s="12" t="s">
        <v>371</v>
      </c>
      <c r="D6" s="22">
        <v>42917</v>
      </c>
      <c r="E6" s="12" t="s">
        <v>378</v>
      </c>
      <c r="F6" s="22">
        <v>42917</v>
      </c>
      <c r="G6" s="12" t="s">
        <v>377</v>
      </c>
      <c r="H6" s="22" t="s">
        <v>343</v>
      </c>
      <c r="I6" s="22" t="s">
        <v>377</v>
      </c>
    </row>
    <row r="7" spans="1:9" ht="15">
      <c r="A7" s="13" t="s">
        <v>1</v>
      </c>
      <c r="B7" s="18" t="s">
        <v>331</v>
      </c>
      <c r="C7" s="6" t="s">
        <v>372</v>
      </c>
      <c r="D7" s="20" t="s">
        <v>376</v>
      </c>
      <c r="E7" s="6" t="s">
        <v>333</v>
      </c>
      <c r="F7" s="20" t="s">
        <v>332</v>
      </c>
      <c r="G7" s="6" t="s">
        <v>380</v>
      </c>
      <c r="H7" s="20" t="s">
        <v>381</v>
      </c>
      <c r="I7" s="20" t="s">
        <v>383</v>
      </c>
    </row>
    <row r="8" spans="1:9" ht="15">
      <c r="A8" s="14"/>
      <c r="B8" s="19"/>
      <c r="C8" s="15" t="s">
        <v>373</v>
      </c>
      <c r="D8" s="21"/>
      <c r="E8" s="15" t="s">
        <v>335</v>
      </c>
      <c r="F8" s="41" t="s">
        <v>379</v>
      </c>
      <c r="G8" s="16">
        <v>6713</v>
      </c>
      <c r="H8" s="41" t="s">
        <v>382</v>
      </c>
      <c r="I8" s="41" t="s">
        <v>334</v>
      </c>
    </row>
    <row r="9" spans="1:9" ht="15">
      <c r="A9" s="5"/>
      <c r="B9" s="5"/>
      <c r="C9" s="5"/>
      <c r="D9" s="5"/>
      <c r="E9" s="5"/>
      <c r="F9" s="5"/>
      <c r="G9" s="5"/>
      <c r="I9" s="43"/>
    </row>
    <row r="10" spans="1:9" ht="15">
      <c r="A10" s="26">
        <v>440700</v>
      </c>
      <c r="B10" s="27" t="s">
        <v>336</v>
      </c>
      <c r="C10" s="24" t="s">
        <v>374</v>
      </c>
      <c r="D10" s="34">
        <v>825</v>
      </c>
      <c r="E10" s="24">
        <v>775.95</v>
      </c>
      <c r="F10" s="24">
        <v>775.95</v>
      </c>
      <c r="G10" s="39">
        <f>ROUND(SUM(F10*6713),0)</f>
        <v>5208952</v>
      </c>
      <c r="H10" s="24">
        <v>775.95</v>
      </c>
      <c r="I10" s="44">
        <v>5208952</v>
      </c>
    </row>
    <row r="11" spans="1:9" ht="15">
      <c r="A11" s="28">
        <v>442700</v>
      </c>
      <c r="B11" s="29" t="s">
        <v>352</v>
      </c>
      <c r="C11" s="32" t="s">
        <v>375</v>
      </c>
      <c r="D11" s="35">
        <v>602</v>
      </c>
      <c r="E11" s="32">
        <v>552.3</v>
      </c>
      <c r="F11" s="32">
        <v>602</v>
      </c>
      <c r="G11" s="40">
        <f aca="true" t="shared" si="0" ref="G11:G33">ROUND(SUM(F11*6713),0)</f>
        <v>4041226</v>
      </c>
      <c r="H11" s="32">
        <v>565.23</v>
      </c>
      <c r="I11" s="45">
        <v>3794389</v>
      </c>
    </row>
    <row r="12" spans="1:9" ht="15">
      <c r="A12" s="26">
        <v>443700</v>
      </c>
      <c r="B12" s="27" t="s">
        <v>353</v>
      </c>
      <c r="C12" s="24" t="s">
        <v>374</v>
      </c>
      <c r="D12" s="34">
        <v>400</v>
      </c>
      <c r="E12" s="24">
        <v>291.15</v>
      </c>
      <c r="F12" s="24">
        <v>291.15</v>
      </c>
      <c r="G12" s="39">
        <f t="shared" si="0"/>
        <v>1954490</v>
      </c>
      <c r="H12" s="24">
        <v>291.15</v>
      </c>
      <c r="I12" s="46">
        <v>1954490</v>
      </c>
    </row>
    <row r="13" spans="1:9" ht="15">
      <c r="A13" s="28">
        <v>444700</v>
      </c>
      <c r="B13" s="29" t="s">
        <v>354</v>
      </c>
      <c r="C13" s="32" t="s">
        <v>375</v>
      </c>
      <c r="D13" s="35">
        <v>511</v>
      </c>
      <c r="E13" s="32">
        <v>383.57</v>
      </c>
      <c r="F13" s="32">
        <v>511</v>
      </c>
      <c r="G13" s="40">
        <f t="shared" si="0"/>
        <v>3430343</v>
      </c>
      <c r="H13" s="32">
        <v>785.35</v>
      </c>
      <c r="I13" s="45">
        <v>5272055</v>
      </c>
    </row>
    <row r="14" spans="1:9" ht="15">
      <c r="A14" s="26">
        <v>3541700</v>
      </c>
      <c r="B14" s="27" t="s">
        <v>355</v>
      </c>
      <c r="C14" s="24" t="s">
        <v>374</v>
      </c>
      <c r="D14" s="34">
        <v>330</v>
      </c>
      <c r="E14" s="24">
        <v>313.62</v>
      </c>
      <c r="F14" s="24">
        <v>313.62</v>
      </c>
      <c r="G14" s="39">
        <f t="shared" si="0"/>
        <v>2105331</v>
      </c>
      <c r="H14" s="24">
        <v>313.62</v>
      </c>
      <c r="I14" s="46">
        <v>2105331</v>
      </c>
    </row>
    <row r="15" spans="1:9" ht="15">
      <c r="A15" s="28">
        <v>3542700</v>
      </c>
      <c r="B15" s="29" t="s">
        <v>356</v>
      </c>
      <c r="C15" s="32" t="s">
        <v>375</v>
      </c>
      <c r="D15" s="35">
        <v>115</v>
      </c>
      <c r="E15" s="32">
        <v>104.13</v>
      </c>
      <c r="F15" s="32">
        <v>115</v>
      </c>
      <c r="G15" s="40">
        <f t="shared" si="0"/>
        <v>771995</v>
      </c>
      <c r="H15" s="32">
        <v>96.23</v>
      </c>
      <c r="I15" s="45">
        <v>645992</v>
      </c>
    </row>
    <row r="16" spans="1:9" ht="15">
      <c r="A16" s="26">
        <v>3840700</v>
      </c>
      <c r="B16" s="27" t="s">
        <v>337</v>
      </c>
      <c r="C16" s="24" t="s">
        <v>374</v>
      </c>
      <c r="D16" s="34">
        <v>60</v>
      </c>
      <c r="E16" s="24">
        <v>57.04</v>
      </c>
      <c r="F16" s="24">
        <v>57.04</v>
      </c>
      <c r="G16" s="39">
        <f t="shared" si="0"/>
        <v>382910</v>
      </c>
      <c r="H16" s="24">
        <v>57.04</v>
      </c>
      <c r="I16" s="46">
        <v>382910</v>
      </c>
    </row>
    <row r="17" spans="1:9" ht="15">
      <c r="A17" s="28">
        <v>5440700</v>
      </c>
      <c r="B17" s="29" t="s">
        <v>357</v>
      </c>
      <c r="C17" s="32" t="s">
        <v>375</v>
      </c>
      <c r="D17" s="35">
        <v>1494</v>
      </c>
      <c r="E17" s="32">
        <v>1376.11</v>
      </c>
      <c r="F17" s="32">
        <v>1494</v>
      </c>
      <c r="G17" s="40">
        <f t="shared" si="0"/>
        <v>10029222</v>
      </c>
      <c r="H17" s="32">
        <v>1298.96</v>
      </c>
      <c r="I17" s="45">
        <v>8719918</v>
      </c>
    </row>
    <row r="18" spans="1:9" ht="15">
      <c r="A18" s="28">
        <v>6040700</v>
      </c>
      <c r="B18" s="29" t="s">
        <v>358</v>
      </c>
      <c r="C18" s="32" t="s">
        <v>375</v>
      </c>
      <c r="D18" s="35">
        <v>1253</v>
      </c>
      <c r="E18" s="32">
        <v>1096.44</v>
      </c>
      <c r="F18" s="32">
        <v>1253</v>
      </c>
      <c r="G18" s="40">
        <f t="shared" si="0"/>
        <v>8411389</v>
      </c>
      <c r="H18" s="32">
        <v>1249.61</v>
      </c>
      <c r="I18" s="45">
        <v>8388632</v>
      </c>
    </row>
    <row r="19" spans="1:9" ht="15">
      <c r="A19" s="26">
        <v>6041700</v>
      </c>
      <c r="B19" s="27" t="s">
        <v>359</v>
      </c>
      <c r="C19" s="24" t="s">
        <v>374</v>
      </c>
      <c r="D19" s="34">
        <v>2100</v>
      </c>
      <c r="E19" s="24">
        <v>2011.71</v>
      </c>
      <c r="F19" s="24">
        <v>2011.71</v>
      </c>
      <c r="G19" s="39">
        <f t="shared" si="0"/>
        <v>13504609</v>
      </c>
      <c r="H19" s="24">
        <v>2011.71</v>
      </c>
      <c r="I19" s="46">
        <v>13504609</v>
      </c>
    </row>
    <row r="20" spans="1:9" ht="15">
      <c r="A20" s="26">
        <v>6043700</v>
      </c>
      <c r="B20" s="27" t="s">
        <v>338</v>
      </c>
      <c r="C20" s="24" t="s">
        <v>374</v>
      </c>
      <c r="D20" s="34">
        <v>1623</v>
      </c>
      <c r="E20" s="24">
        <v>1785.05</v>
      </c>
      <c r="F20" s="24">
        <v>1785.05</v>
      </c>
      <c r="G20" s="39">
        <f t="shared" si="0"/>
        <v>11983041</v>
      </c>
      <c r="H20" s="24">
        <v>1785.05</v>
      </c>
      <c r="I20" s="46">
        <v>11983041</v>
      </c>
    </row>
    <row r="21" spans="1:9" ht="15">
      <c r="A21" s="26">
        <v>6044700</v>
      </c>
      <c r="B21" s="27" t="s">
        <v>360</v>
      </c>
      <c r="C21" s="24" t="s">
        <v>374</v>
      </c>
      <c r="D21" s="34">
        <v>160</v>
      </c>
      <c r="E21" s="24">
        <v>156.27</v>
      </c>
      <c r="F21" s="24">
        <v>156.27</v>
      </c>
      <c r="G21" s="39">
        <f t="shared" si="0"/>
        <v>1049041</v>
      </c>
      <c r="H21" s="24">
        <v>156.27</v>
      </c>
      <c r="I21" s="46">
        <v>1049041</v>
      </c>
    </row>
    <row r="22" spans="1:9" ht="15">
      <c r="A22" s="28">
        <v>6047700</v>
      </c>
      <c r="B22" s="29" t="s">
        <v>361</v>
      </c>
      <c r="C22" s="32" t="s">
        <v>375</v>
      </c>
      <c r="D22" s="35">
        <v>1975</v>
      </c>
      <c r="E22" s="32">
        <v>1462</v>
      </c>
      <c r="F22" s="32">
        <v>1975</v>
      </c>
      <c r="G22" s="40">
        <f t="shared" si="0"/>
        <v>13258175</v>
      </c>
      <c r="H22" s="32">
        <v>1968.64</v>
      </c>
      <c r="I22" s="45">
        <v>13215480</v>
      </c>
    </row>
    <row r="23" spans="1:9" ht="15">
      <c r="A23" s="26">
        <v>6049700</v>
      </c>
      <c r="B23" s="27" t="s">
        <v>339</v>
      </c>
      <c r="C23" s="24" t="s">
        <v>374</v>
      </c>
      <c r="D23" s="34">
        <v>416</v>
      </c>
      <c r="E23" s="24">
        <v>396.2</v>
      </c>
      <c r="F23" s="24">
        <v>396.2</v>
      </c>
      <c r="G23" s="39">
        <f t="shared" si="0"/>
        <v>2659691</v>
      </c>
      <c r="H23" s="24">
        <v>396.2</v>
      </c>
      <c r="I23" s="46">
        <v>2659691</v>
      </c>
    </row>
    <row r="24" spans="1:9" ht="15">
      <c r="A24" s="26">
        <v>6050700</v>
      </c>
      <c r="B24" s="27" t="s">
        <v>362</v>
      </c>
      <c r="C24" s="24" t="s">
        <v>374</v>
      </c>
      <c r="D24" s="34">
        <v>986</v>
      </c>
      <c r="E24" s="24">
        <v>967.95</v>
      </c>
      <c r="F24" s="24">
        <v>967.95</v>
      </c>
      <c r="G24" s="39">
        <f t="shared" si="0"/>
        <v>6497848</v>
      </c>
      <c r="H24" s="24">
        <v>967.95</v>
      </c>
      <c r="I24" s="46">
        <v>6385189</v>
      </c>
    </row>
    <row r="25" spans="1:9" ht="15">
      <c r="A25" s="26">
        <v>6052700</v>
      </c>
      <c r="B25" s="27" t="s">
        <v>363</v>
      </c>
      <c r="C25" s="24" t="s">
        <v>374</v>
      </c>
      <c r="D25" s="34">
        <v>150</v>
      </c>
      <c r="E25" s="24">
        <v>162.13</v>
      </c>
      <c r="F25" s="24">
        <v>162.13</v>
      </c>
      <c r="G25" s="39">
        <f t="shared" si="0"/>
        <v>1088379</v>
      </c>
      <c r="H25" s="24">
        <v>162.13</v>
      </c>
      <c r="I25" s="46">
        <v>1088379</v>
      </c>
    </row>
    <row r="26" spans="1:9" ht="15">
      <c r="A26" s="30">
        <v>6053700</v>
      </c>
      <c r="B26" s="31" t="s">
        <v>364</v>
      </c>
      <c r="C26" s="33" t="s">
        <v>374</v>
      </c>
      <c r="D26" s="36">
        <v>89</v>
      </c>
      <c r="E26" s="33">
        <v>100.78</v>
      </c>
      <c r="F26" s="24">
        <v>100.78</v>
      </c>
      <c r="G26" s="39">
        <f t="shared" si="0"/>
        <v>676536</v>
      </c>
      <c r="H26" s="33">
        <v>100.78</v>
      </c>
      <c r="I26" s="47">
        <v>676536</v>
      </c>
    </row>
    <row r="27" spans="1:9" ht="15">
      <c r="A27" s="28">
        <v>6054700</v>
      </c>
      <c r="B27" s="29" t="s">
        <v>365</v>
      </c>
      <c r="C27" s="32" t="s">
        <v>375</v>
      </c>
      <c r="D27" s="35">
        <v>192</v>
      </c>
      <c r="E27" s="32">
        <v>192.79</v>
      </c>
      <c r="F27" s="32">
        <v>192</v>
      </c>
      <c r="G27" s="40">
        <f t="shared" si="0"/>
        <v>1288896</v>
      </c>
      <c r="H27" s="32">
        <v>177.16</v>
      </c>
      <c r="I27" s="45">
        <v>1189275</v>
      </c>
    </row>
    <row r="28" spans="1:9" ht="15">
      <c r="A28" s="28">
        <v>6055700</v>
      </c>
      <c r="B28" s="29" t="s">
        <v>366</v>
      </c>
      <c r="C28" s="32" t="s">
        <v>375</v>
      </c>
      <c r="D28" s="35">
        <v>300</v>
      </c>
      <c r="E28" s="32">
        <v>273.75</v>
      </c>
      <c r="F28" s="32">
        <v>300</v>
      </c>
      <c r="G28" s="40">
        <f t="shared" si="0"/>
        <v>2013900</v>
      </c>
      <c r="H28" s="32">
        <v>295.07</v>
      </c>
      <c r="I28" s="45">
        <v>1980805</v>
      </c>
    </row>
    <row r="29" spans="1:9" ht="15">
      <c r="A29" s="28">
        <v>6056700</v>
      </c>
      <c r="B29" s="29" t="s">
        <v>367</v>
      </c>
      <c r="C29" s="32" t="s">
        <v>375</v>
      </c>
      <c r="D29" s="35">
        <v>295</v>
      </c>
      <c r="E29" s="32">
        <v>252.87</v>
      </c>
      <c r="F29" s="32">
        <v>295</v>
      </c>
      <c r="G29" s="40">
        <f t="shared" si="0"/>
        <v>1980335</v>
      </c>
      <c r="H29" s="32">
        <v>200.35</v>
      </c>
      <c r="I29" s="45">
        <v>1344950</v>
      </c>
    </row>
    <row r="30" spans="1:9" ht="15">
      <c r="A30" s="28">
        <v>6057700</v>
      </c>
      <c r="B30" s="29" t="s">
        <v>340</v>
      </c>
      <c r="C30" s="32" t="s">
        <v>375</v>
      </c>
      <c r="D30" s="35">
        <v>164</v>
      </c>
      <c r="E30" s="32">
        <v>139.35</v>
      </c>
      <c r="F30" s="32">
        <v>164</v>
      </c>
      <c r="G30" s="40">
        <f t="shared" si="0"/>
        <v>1100932</v>
      </c>
      <c r="H30" s="32">
        <v>118.24</v>
      </c>
      <c r="I30" s="45">
        <v>793745</v>
      </c>
    </row>
    <row r="31" spans="1:9" ht="15">
      <c r="A31" s="28">
        <v>6640700</v>
      </c>
      <c r="B31" s="29" t="s">
        <v>368</v>
      </c>
      <c r="C31" s="32" t="s">
        <v>375</v>
      </c>
      <c r="D31" s="35">
        <v>150</v>
      </c>
      <c r="E31" s="32">
        <v>66.45</v>
      </c>
      <c r="F31" s="32">
        <v>150</v>
      </c>
      <c r="G31" s="40">
        <f t="shared" si="0"/>
        <v>1006950</v>
      </c>
      <c r="H31" s="32">
        <v>146.32</v>
      </c>
      <c r="I31" s="45">
        <v>982246</v>
      </c>
    </row>
    <row r="32" spans="1:9" ht="15">
      <c r="A32" s="28">
        <v>7240700</v>
      </c>
      <c r="B32" s="29" t="s">
        <v>369</v>
      </c>
      <c r="C32" s="32" t="s">
        <v>375</v>
      </c>
      <c r="D32" s="35">
        <v>830</v>
      </c>
      <c r="E32" s="32">
        <v>344.43</v>
      </c>
      <c r="F32" s="32">
        <v>830</v>
      </c>
      <c r="G32" s="40">
        <f t="shared" si="0"/>
        <v>5571790</v>
      </c>
      <c r="H32" s="32">
        <v>669.85</v>
      </c>
      <c r="I32" s="45">
        <v>4496703</v>
      </c>
    </row>
    <row r="33" spans="1:9" ht="15">
      <c r="A33" s="28">
        <v>7241700</v>
      </c>
      <c r="B33" s="29" t="s">
        <v>370</v>
      </c>
      <c r="C33" s="32" t="s">
        <v>375</v>
      </c>
      <c r="D33" s="35">
        <v>249</v>
      </c>
      <c r="E33" s="32">
        <v>177.92</v>
      </c>
      <c r="F33" s="32">
        <v>249</v>
      </c>
      <c r="G33" s="40">
        <f t="shared" si="0"/>
        <v>1671537</v>
      </c>
      <c r="H33" s="32">
        <v>204.96</v>
      </c>
      <c r="I33" s="45">
        <v>1375896</v>
      </c>
    </row>
    <row r="34" spans="1:9" ht="15">
      <c r="A34" s="42">
        <f>COUNT(A10:A33)</f>
        <v>24</v>
      </c>
      <c r="B34" s="6" t="s">
        <v>341</v>
      </c>
      <c r="D34" s="37">
        <f>SUM(D10:D33)</f>
        <v>15269</v>
      </c>
      <c r="E34" s="38">
        <f>SUM(E10:E33)</f>
        <v>13439.960000000005</v>
      </c>
      <c r="F34" s="38">
        <f>SUM(F10:F33)</f>
        <v>15147.850000000002</v>
      </c>
      <c r="G34" s="38">
        <f>SUM(G10:G33)</f>
        <v>101687518</v>
      </c>
      <c r="H34" s="38">
        <f>SUM(H10:H33)</f>
        <v>14793.82</v>
      </c>
      <c r="I34" s="38">
        <f>SUM(I10:I33)</f>
        <v>99198255</v>
      </c>
    </row>
    <row r="36" spans="1:7" ht="15">
      <c r="A36" s="8"/>
      <c r="C36" s="7"/>
      <c r="D36" s="5"/>
      <c r="E36" s="7"/>
      <c r="F36" s="5"/>
      <c r="G36" s="9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0" sqref="E10"/>
    </sheetView>
  </sheetViews>
  <sheetFormatPr defaultColWidth="9.140625" defaultRowHeight="15"/>
  <cols>
    <col min="3" max="3" width="36.28125" style="0" bestFit="1" customWidth="1"/>
    <col min="4" max="4" width="11.421875" style="0" bestFit="1" customWidth="1"/>
    <col min="5" max="5" width="17.57421875" style="0" bestFit="1" customWidth="1"/>
    <col min="6" max="6" width="9.140625" style="0" customWidth="1"/>
  </cols>
  <sheetData>
    <row r="1" ht="15">
      <c r="A1" t="s">
        <v>347</v>
      </c>
    </row>
    <row r="2" ht="15">
      <c r="A2" t="s">
        <v>325</v>
      </c>
    </row>
    <row r="3" ht="15">
      <c r="A3" t="s">
        <v>326</v>
      </c>
    </row>
    <row r="4" spans="1:4" ht="15">
      <c r="A4" t="s">
        <v>330</v>
      </c>
      <c r="D4" s="2"/>
    </row>
    <row r="5" ht="15">
      <c r="E5" t="s">
        <v>342</v>
      </c>
    </row>
    <row r="6" spans="4:5" ht="15">
      <c r="D6" s="2" t="s">
        <v>348</v>
      </c>
      <c r="E6" s="2" t="s">
        <v>350</v>
      </c>
    </row>
    <row r="7" spans="4:5" ht="15">
      <c r="D7" s="2" t="s">
        <v>328</v>
      </c>
      <c r="E7" s="2" t="s">
        <v>329</v>
      </c>
    </row>
    <row r="8" spans="4:5" ht="15">
      <c r="D8" s="2" t="s">
        <v>0</v>
      </c>
      <c r="E8" s="2" t="s">
        <v>351</v>
      </c>
    </row>
    <row r="9" spans="1:5" ht="15">
      <c r="A9" s="2" t="s">
        <v>1</v>
      </c>
      <c r="B9" s="2" t="s">
        <v>2</v>
      </c>
      <c r="C9" s="2" t="s">
        <v>3</v>
      </c>
      <c r="D9" s="2"/>
      <c r="E9" s="3">
        <v>6713</v>
      </c>
    </row>
    <row r="10" spans="1:5" ht="15">
      <c r="A10" s="2"/>
      <c r="B10" s="2"/>
      <c r="C10" s="2" t="s">
        <v>327</v>
      </c>
      <c r="D10" s="4">
        <f>SUM(D11:D245)</f>
        <v>460009.74000000005</v>
      </c>
      <c r="E10" s="1">
        <f>SUM(E11:E245)</f>
        <v>3088045384.6199994</v>
      </c>
    </row>
    <row r="11" spans="1:5" ht="15">
      <c r="A11">
        <v>101</v>
      </c>
      <c r="B11" t="s">
        <v>4</v>
      </c>
      <c r="C11" t="s">
        <v>5</v>
      </c>
      <c r="D11" s="1">
        <v>1272.71</v>
      </c>
      <c r="E11" s="1">
        <f>ROUND(SUM(D11*E$9),2)</f>
        <v>8543702.23</v>
      </c>
    </row>
    <row r="12" spans="1:5" ht="15">
      <c r="A12">
        <v>104</v>
      </c>
      <c r="B12" t="s">
        <v>4</v>
      </c>
      <c r="C12" t="s">
        <v>6</v>
      </c>
      <c r="D12" s="1">
        <v>1567.46</v>
      </c>
      <c r="E12" s="1">
        <f aca="true" t="shared" si="0" ref="E12:E75">ROUND(SUM(D12*E$9),2)</f>
        <v>10522358.98</v>
      </c>
    </row>
    <row r="13" spans="1:5" ht="15">
      <c r="A13">
        <v>201</v>
      </c>
      <c r="B13" t="s">
        <v>7</v>
      </c>
      <c r="C13" t="s">
        <v>8</v>
      </c>
      <c r="D13" s="1">
        <v>1723.38</v>
      </c>
      <c r="E13" s="1">
        <f t="shared" si="0"/>
        <v>11569049.94</v>
      </c>
    </row>
    <row r="14" spans="1:5" ht="15">
      <c r="A14">
        <v>203</v>
      </c>
      <c r="B14" t="s">
        <v>7</v>
      </c>
      <c r="C14" t="s">
        <v>9</v>
      </c>
      <c r="D14" s="1">
        <v>1847.9</v>
      </c>
      <c r="E14" s="1">
        <f t="shared" si="0"/>
        <v>12404952.7</v>
      </c>
    </row>
    <row r="15" spans="1:5" ht="15">
      <c r="A15">
        <v>302</v>
      </c>
      <c r="B15" t="s">
        <v>10</v>
      </c>
      <c r="C15" t="s">
        <v>11</v>
      </c>
      <c r="D15">
        <v>688.21</v>
      </c>
      <c r="E15" s="1">
        <f t="shared" si="0"/>
        <v>4619953.73</v>
      </c>
    </row>
    <row r="16" spans="1:5" ht="15">
      <c r="A16">
        <v>303</v>
      </c>
      <c r="B16" t="s">
        <v>10</v>
      </c>
      <c r="C16" t="s">
        <v>12</v>
      </c>
      <c r="D16" s="1">
        <v>3799.28</v>
      </c>
      <c r="E16" s="1">
        <f t="shared" si="0"/>
        <v>25504566.64</v>
      </c>
    </row>
    <row r="17" spans="1:5" ht="15">
      <c r="A17">
        <v>304</v>
      </c>
      <c r="B17" t="s">
        <v>10</v>
      </c>
      <c r="C17" t="s">
        <v>13</v>
      </c>
      <c r="D17">
        <v>447.38</v>
      </c>
      <c r="E17" s="1">
        <f t="shared" si="0"/>
        <v>3003261.94</v>
      </c>
    </row>
    <row r="18" spans="1:5" ht="15">
      <c r="A18">
        <v>401</v>
      </c>
      <c r="B18" t="s">
        <v>14</v>
      </c>
      <c r="C18" t="s">
        <v>15</v>
      </c>
      <c r="D18" s="1">
        <v>16575.92</v>
      </c>
      <c r="E18" s="1">
        <f t="shared" si="0"/>
        <v>111274150.96</v>
      </c>
    </row>
    <row r="19" spans="1:5" ht="15">
      <c r="A19">
        <v>402</v>
      </c>
      <c r="B19" t="s">
        <v>14</v>
      </c>
      <c r="C19" t="s">
        <v>16</v>
      </c>
      <c r="D19">
        <v>566.48</v>
      </c>
      <c r="E19" s="1">
        <f t="shared" si="0"/>
        <v>3802780.24</v>
      </c>
    </row>
    <row r="20" spans="1:5" ht="15">
      <c r="A20">
        <v>403</v>
      </c>
      <c r="B20" t="s">
        <v>14</v>
      </c>
      <c r="C20" t="s">
        <v>17</v>
      </c>
      <c r="D20" s="1">
        <v>1408.52</v>
      </c>
      <c r="E20" s="1">
        <f t="shared" si="0"/>
        <v>9455394.76</v>
      </c>
    </row>
    <row r="21" spans="1:5" ht="15">
      <c r="A21">
        <v>404</v>
      </c>
      <c r="B21" t="s">
        <v>14</v>
      </c>
      <c r="C21" t="s">
        <v>18</v>
      </c>
      <c r="D21" s="1">
        <v>1839.34</v>
      </c>
      <c r="E21" s="1">
        <f t="shared" si="0"/>
        <v>12347489.42</v>
      </c>
    </row>
    <row r="22" spans="1:5" ht="15">
      <c r="A22">
        <v>405</v>
      </c>
      <c r="B22" t="s">
        <v>14</v>
      </c>
      <c r="C22" t="s">
        <v>19</v>
      </c>
      <c r="D22" s="1">
        <v>15389.66</v>
      </c>
      <c r="E22" s="1">
        <f t="shared" si="0"/>
        <v>103310787.58</v>
      </c>
    </row>
    <row r="23" spans="1:5" ht="15">
      <c r="A23">
        <v>406</v>
      </c>
      <c r="B23" t="s">
        <v>14</v>
      </c>
      <c r="C23" t="s">
        <v>20</v>
      </c>
      <c r="D23" s="1">
        <v>4154.71</v>
      </c>
      <c r="E23" s="1">
        <f t="shared" si="0"/>
        <v>27890568.23</v>
      </c>
    </row>
    <row r="24" spans="1:5" ht="15">
      <c r="A24">
        <v>407</v>
      </c>
      <c r="B24" t="s">
        <v>14</v>
      </c>
      <c r="C24" t="s">
        <v>21</v>
      </c>
      <c r="D24" s="1">
        <v>2054.91</v>
      </c>
      <c r="E24" s="1">
        <f t="shared" si="0"/>
        <v>13794610.83</v>
      </c>
    </row>
    <row r="25" spans="1:5" ht="15">
      <c r="A25">
        <v>501</v>
      </c>
      <c r="B25" t="s">
        <v>22</v>
      </c>
      <c r="C25" t="s">
        <v>23</v>
      </c>
      <c r="D25">
        <v>509.36</v>
      </c>
      <c r="E25" s="1">
        <f t="shared" si="0"/>
        <v>3419333.68</v>
      </c>
    </row>
    <row r="26" spans="1:5" ht="15">
      <c r="A26">
        <v>502</v>
      </c>
      <c r="B26" t="s">
        <v>22</v>
      </c>
      <c r="C26" t="s">
        <v>24</v>
      </c>
      <c r="D26" s="1">
        <v>1086.18</v>
      </c>
      <c r="E26" s="1">
        <f t="shared" si="0"/>
        <v>7291526.34</v>
      </c>
    </row>
    <row r="27" spans="1:5" ht="15">
      <c r="A27">
        <v>503</v>
      </c>
      <c r="B27" t="s">
        <v>22</v>
      </c>
      <c r="C27" t="s">
        <v>25</v>
      </c>
      <c r="D27" s="1">
        <v>2631.33</v>
      </c>
      <c r="E27" s="1">
        <f t="shared" si="0"/>
        <v>17664118.29</v>
      </c>
    </row>
    <row r="28" spans="1:5" ht="15">
      <c r="A28">
        <v>504</v>
      </c>
      <c r="B28" t="s">
        <v>22</v>
      </c>
      <c r="C28" t="s">
        <v>26</v>
      </c>
      <c r="D28">
        <v>387.77</v>
      </c>
      <c r="E28" s="1">
        <f t="shared" si="0"/>
        <v>2603100.01</v>
      </c>
    </row>
    <row r="29" spans="1:5" ht="15">
      <c r="A29">
        <v>505</v>
      </c>
      <c r="B29" t="s">
        <v>22</v>
      </c>
      <c r="C29" t="s">
        <v>27</v>
      </c>
      <c r="D29">
        <v>880.62</v>
      </c>
      <c r="E29" s="1">
        <f t="shared" si="0"/>
        <v>5911602.06</v>
      </c>
    </row>
    <row r="30" spans="1:5" ht="15">
      <c r="A30">
        <v>506</v>
      </c>
      <c r="B30" t="s">
        <v>22</v>
      </c>
      <c r="C30" t="s">
        <v>28</v>
      </c>
      <c r="D30">
        <v>343.69</v>
      </c>
      <c r="E30" s="1">
        <f t="shared" si="0"/>
        <v>2307190.97</v>
      </c>
    </row>
    <row r="31" spans="1:5" ht="15">
      <c r="A31">
        <v>601</v>
      </c>
      <c r="B31" t="s">
        <v>29</v>
      </c>
      <c r="C31" t="s">
        <v>30</v>
      </c>
      <c r="D31">
        <v>421.57</v>
      </c>
      <c r="E31" s="1">
        <f t="shared" si="0"/>
        <v>2829999.41</v>
      </c>
    </row>
    <row r="32" spans="1:5" ht="15">
      <c r="A32">
        <v>602</v>
      </c>
      <c r="B32" t="s">
        <v>29</v>
      </c>
      <c r="C32" t="s">
        <v>31</v>
      </c>
      <c r="D32" s="1">
        <v>1593.1</v>
      </c>
      <c r="E32" s="1">
        <f t="shared" si="0"/>
        <v>10694480.3</v>
      </c>
    </row>
    <row r="33" spans="1:5" ht="15">
      <c r="A33">
        <v>701</v>
      </c>
      <c r="B33" t="s">
        <v>32</v>
      </c>
      <c r="C33" t="s">
        <v>33</v>
      </c>
      <c r="D33">
        <v>554.16</v>
      </c>
      <c r="E33" s="1">
        <f t="shared" si="0"/>
        <v>3720076.08</v>
      </c>
    </row>
    <row r="34" spans="1:5" ht="15">
      <c r="A34">
        <v>801</v>
      </c>
      <c r="B34" t="s">
        <v>34</v>
      </c>
      <c r="C34" t="s">
        <v>35</v>
      </c>
      <c r="D34" s="1">
        <v>1942.35</v>
      </c>
      <c r="E34" s="1">
        <f t="shared" si="0"/>
        <v>13038995.55</v>
      </c>
    </row>
    <row r="35" spans="1:5" ht="15">
      <c r="A35">
        <v>802</v>
      </c>
      <c r="B35" t="s">
        <v>34</v>
      </c>
      <c r="C35" t="s">
        <v>36</v>
      </c>
      <c r="D35">
        <v>615.3</v>
      </c>
      <c r="E35" s="1">
        <f t="shared" si="0"/>
        <v>4130508.9</v>
      </c>
    </row>
    <row r="36" spans="1:5" ht="15">
      <c r="A36">
        <v>803</v>
      </c>
      <c r="B36" t="s">
        <v>34</v>
      </c>
      <c r="C36" t="s">
        <v>37</v>
      </c>
      <c r="D36" s="1">
        <v>1289.8</v>
      </c>
      <c r="E36" s="1">
        <f t="shared" si="0"/>
        <v>8658427.4</v>
      </c>
    </row>
    <row r="37" spans="1:5" ht="15">
      <c r="A37">
        <v>901</v>
      </c>
      <c r="B37" t="s">
        <v>38</v>
      </c>
      <c r="C37" t="s">
        <v>39</v>
      </c>
      <c r="D37">
        <v>357.9</v>
      </c>
      <c r="E37" s="1">
        <f t="shared" si="0"/>
        <v>2402582.7</v>
      </c>
    </row>
    <row r="38" spans="1:5" ht="15">
      <c r="A38">
        <v>903</v>
      </c>
      <c r="B38" t="s">
        <v>38</v>
      </c>
      <c r="C38" t="s">
        <v>344</v>
      </c>
      <c r="D38" s="1">
        <v>1018.14</v>
      </c>
      <c r="E38" s="1">
        <f t="shared" si="0"/>
        <v>6834773.82</v>
      </c>
    </row>
    <row r="39" spans="1:5" ht="15">
      <c r="A39">
        <v>1002</v>
      </c>
      <c r="B39" t="s">
        <v>40</v>
      </c>
      <c r="C39" t="s">
        <v>41</v>
      </c>
      <c r="D39" s="1">
        <v>1818.67</v>
      </c>
      <c r="E39" s="1">
        <f t="shared" si="0"/>
        <v>12208731.71</v>
      </c>
    </row>
    <row r="40" spans="1:5" ht="15">
      <c r="A40">
        <v>1003</v>
      </c>
      <c r="B40" t="s">
        <v>40</v>
      </c>
      <c r="C40" t="s">
        <v>42</v>
      </c>
      <c r="D40">
        <v>705.39</v>
      </c>
      <c r="E40" s="1">
        <f t="shared" si="0"/>
        <v>4735283.07</v>
      </c>
    </row>
    <row r="41" spans="1:5" ht="15">
      <c r="A41">
        <v>1101</v>
      </c>
      <c r="B41" t="s">
        <v>43</v>
      </c>
      <c r="C41" t="s">
        <v>44</v>
      </c>
      <c r="D41">
        <v>907.02</v>
      </c>
      <c r="E41" s="1">
        <f t="shared" si="0"/>
        <v>6088825.26</v>
      </c>
    </row>
    <row r="42" spans="1:5" ht="15">
      <c r="A42">
        <v>1104</v>
      </c>
      <c r="B42" t="s">
        <v>43</v>
      </c>
      <c r="C42" t="s">
        <v>45</v>
      </c>
      <c r="D42">
        <v>866.41</v>
      </c>
      <c r="E42" s="1">
        <f t="shared" si="0"/>
        <v>5816210.33</v>
      </c>
    </row>
    <row r="43" spans="1:5" ht="15">
      <c r="A43" s="23">
        <v>1106</v>
      </c>
      <c r="B43" s="23" t="s">
        <v>43</v>
      </c>
      <c r="C43" s="23" t="s">
        <v>46</v>
      </c>
      <c r="D43" s="23">
        <v>577.06</v>
      </c>
      <c r="E43" s="25">
        <f t="shared" si="0"/>
        <v>3873803.78</v>
      </c>
    </row>
    <row r="44" spans="1:5" ht="15">
      <c r="A44" s="23">
        <v>1201</v>
      </c>
      <c r="B44" s="23" t="s">
        <v>47</v>
      </c>
      <c r="C44" s="23" t="s">
        <v>48</v>
      </c>
      <c r="D44" s="23">
        <v>443.31</v>
      </c>
      <c r="E44" s="25">
        <f t="shared" si="0"/>
        <v>2975940.03</v>
      </c>
    </row>
    <row r="45" spans="1:5" ht="15">
      <c r="A45" s="23">
        <v>1202</v>
      </c>
      <c r="B45" s="23" t="s">
        <v>49</v>
      </c>
      <c r="C45" s="23" t="s">
        <v>50</v>
      </c>
      <c r="D45" s="25">
        <v>1722.98</v>
      </c>
      <c r="E45" s="25">
        <f t="shared" si="0"/>
        <v>11566364.74</v>
      </c>
    </row>
    <row r="46" spans="1:5" ht="15">
      <c r="A46" s="23">
        <v>1203</v>
      </c>
      <c r="B46" s="23" t="s">
        <v>49</v>
      </c>
      <c r="C46" s="23" t="s">
        <v>51</v>
      </c>
      <c r="D46" s="23">
        <v>655.3</v>
      </c>
      <c r="E46" s="25">
        <f t="shared" si="0"/>
        <v>4399028.9</v>
      </c>
    </row>
    <row r="47" spans="1:5" ht="15">
      <c r="A47" s="23">
        <v>1204</v>
      </c>
      <c r="B47" s="23" t="s">
        <v>49</v>
      </c>
      <c r="C47" s="23" t="s">
        <v>52</v>
      </c>
      <c r="D47" s="23">
        <v>444.77</v>
      </c>
      <c r="E47" s="25">
        <f t="shared" si="0"/>
        <v>2985741.01</v>
      </c>
    </row>
    <row r="48" spans="1:5" ht="15">
      <c r="A48" s="23">
        <v>1304</v>
      </c>
      <c r="B48" s="23" t="s">
        <v>53</v>
      </c>
      <c r="C48" s="23" t="s">
        <v>54</v>
      </c>
      <c r="D48" s="23">
        <v>573.42</v>
      </c>
      <c r="E48" s="25">
        <f t="shared" si="0"/>
        <v>3849368.46</v>
      </c>
    </row>
    <row r="49" spans="1:5" ht="15">
      <c r="A49" s="23">
        <v>1305</v>
      </c>
      <c r="B49" s="23" t="s">
        <v>55</v>
      </c>
      <c r="C49" s="23" t="s">
        <v>56</v>
      </c>
      <c r="D49" s="23">
        <v>857.47</v>
      </c>
      <c r="E49" s="25">
        <f t="shared" si="0"/>
        <v>5756196.11</v>
      </c>
    </row>
    <row r="50" spans="1:5" ht="15">
      <c r="A50" s="23">
        <v>1402</v>
      </c>
      <c r="B50" s="23" t="s">
        <v>57</v>
      </c>
      <c r="C50" s="23" t="s">
        <v>58</v>
      </c>
      <c r="D50" s="25">
        <v>2774.84</v>
      </c>
      <c r="E50" s="25">
        <f t="shared" si="0"/>
        <v>18627500.92</v>
      </c>
    </row>
    <row r="51" spans="1:5" ht="15">
      <c r="A51" s="23">
        <v>1408</v>
      </c>
      <c r="B51" s="23" t="s">
        <v>57</v>
      </c>
      <c r="C51" s="23" t="s">
        <v>59</v>
      </c>
      <c r="D51" s="23">
        <v>1011.37</v>
      </c>
      <c r="E51" s="25">
        <f t="shared" si="0"/>
        <v>6789326.81</v>
      </c>
    </row>
    <row r="52" spans="1:5" ht="15">
      <c r="A52" s="23">
        <v>1503</v>
      </c>
      <c r="B52" s="23" t="s">
        <v>60</v>
      </c>
      <c r="C52" s="23" t="s">
        <v>61</v>
      </c>
      <c r="D52" s="23">
        <v>420.1</v>
      </c>
      <c r="E52" s="25">
        <f t="shared" si="0"/>
        <v>2820131.3</v>
      </c>
    </row>
    <row r="53" spans="1:5" ht="15">
      <c r="A53" s="23">
        <v>1505</v>
      </c>
      <c r="B53" s="23" t="s">
        <v>60</v>
      </c>
      <c r="C53" s="23" t="s">
        <v>62</v>
      </c>
      <c r="D53" s="23">
        <v>453</v>
      </c>
      <c r="E53" s="25">
        <f t="shared" si="0"/>
        <v>3040989</v>
      </c>
    </row>
    <row r="54" spans="1:5" ht="15">
      <c r="A54" s="23">
        <v>1507</v>
      </c>
      <c r="B54" s="23" t="s">
        <v>60</v>
      </c>
      <c r="C54" s="23" t="s">
        <v>63</v>
      </c>
      <c r="D54" s="25">
        <v>2247.97</v>
      </c>
      <c r="E54" s="25">
        <f t="shared" si="0"/>
        <v>15090622.61</v>
      </c>
    </row>
    <row r="55" spans="1:5" ht="15">
      <c r="A55" s="23">
        <v>1601</v>
      </c>
      <c r="B55" s="23" t="s">
        <v>64</v>
      </c>
      <c r="C55" s="23" t="s">
        <v>65</v>
      </c>
      <c r="D55" s="23">
        <v>584.15</v>
      </c>
      <c r="E55" s="25">
        <f t="shared" si="0"/>
        <v>3921398.95</v>
      </c>
    </row>
    <row r="56" spans="1:5" ht="15">
      <c r="A56" s="23">
        <v>1602</v>
      </c>
      <c r="B56" s="23" t="s">
        <v>64</v>
      </c>
      <c r="C56" s="23" t="s">
        <v>66</v>
      </c>
      <c r="D56" s="25">
        <v>1720.92</v>
      </c>
      <c r="E56" s="25">
        <f t="shared" si="0"/>
        <v>11552535.96</v>
      </c>
    </row>
    <row r="57" spans="1:5" ht="15">
      <c r="A57" s="23">
        <v>1603</v>
      </c>
      <c r="B57" s="23" t="s">
        <v>64</v>
      </c>
      <c r="C57" s="23" t="s">
        <v>67</v>
      </c>
      <c r="D57" s="25">
        <v>2322.38</v>
      </c>
      <c r="E57" s="25">
        <f t="shared" si="0"/>
        <v>15590136.94</v>
      </c>
    </row>
    <row r="58" spans="1:5" ht="15">
      <c r="A58" s="23">
        <v>1605</v>
      </c>
      <c r="B58" s="23" t="s">
        <v>64</v>
      </c>
      <c r="C58" s="23" t="s">
        <v>68</v>
      </c>
      <c r="D58" s="23">
        <v>751.09</v>
      </c>
      <c r="E58" s="25">
        <f t="shared" si="0"/>
        <v>5042067.17</v>
      </c>
    </row>
    <row r="59" spans="1:5" ht="15">
      <c r="A59" s="23">
        <v>1608</v>
      </c>
      <c r="B59" s="23" t="s">
        <v>64</v>
      </c>
      <c r="C59" s="23" t="s">
        <v>69</v>
      </c>
      <c r="D59" s="25">
        <v>5947.95</v>
      </c>
      <c r="E59" s="25">
        <f t="shared" si="0"/>
        <v>39928588.35</v>
      </c>
    </row>
    <row r="60" spans="1:5" ht="15">
      <c r="A60" s="23">
        <v>1611</v>
      </c>
      <c r="B60" s="23" t="s">
        <v>64</v>
      </c>
      <c r="C60" s="23" t="s">
        <v>70</v>
      </c>
      <c r="D60" s="25">
        <v>3282.38</v>
      </c>
      <c r="E60" s="25">
        <f t="shared" si="0"/>
        <v>22034616.94</v>
      </c>
    </row>
    <row r="61" spans="1:5" ht="15">
      <c r="A61" s="23">
        <v>1612</v>
      </c>
      <c r="B61" s="23" t="s">
        <v>64</v>
      </c>
      <c r="C61" s="23" t="s">
        <v>71</v>
      </c>
      <c r="D61" s="25">
        <v>2732.99</v>
      </c>
      <c r="E61" s="25">
        <f t="shared" si="0"/>
        <v>18346561.87</v>
      </c>
    </row>
    <row r="62" spans="1:5" ht="15">
      <c r="A62" s="23">
        <v>1613</v>
      </c>
      <c r="B62" s="23" t="s">
        <v>64</v>
      </c>
      <c r="C62" s="23" t="s">
        <v>72</v>
      </c>
      <c r="D62" s="23">
        <v>811.52</v>
      </c>
      <c r="E62" s="25">
        <f t="shared" si="0"/>
        <v>5447733.76</v>
      </c>
    </row>
    <row r="63" spans="1:5" ht="15">
      <c r="A63" s="23">
        <v>1701</v>
      </c>
      <c r="B63" s="23" t="s">
        <v>73</v>
      </c>
      <c r="C63" s="23" t="s">
        <v>74</v>
      </c>
      <c r="D63" s="25">
        <v>3148.26</v>
      </c>
      <c r="E63" s="25">
        <f t="shared" si="0"/>
        <v>21134269.38</v>
      </c>
    </row>
    <row r="64" spans="1:5" ht="15">
      <c r="A64" s="23">
        <v>1702</v>
      </c>
      <c r="B64" s="23" t="s">
        <v>73</v>
      </c>
      <c r="C64" s="23" t="s">
        <v>75</v>
      </c>
      <c r="D64" s="23">
        <v>813.12</v>
      </c>
      <c r="E64" s="25">
        <f t="shared" si="0"/>
        <v>5458474.56</v>
      </c>
    </row>
    <row r="65" spans="1:5" ht="15">
      <c r="A65" s="23">
        <v>1703</v>
      </c>
      <c r="B65" s="23" t="s">
        <v>73</v>
      </c>
      <c r="C65" s="23" t="s">
        <v>76</v>
      </c>
      <c r="D65" s="23">
        <v>639.62</v>
      </c>
      <c r="E65" s="25">
        <f t="shared" si="0"/>
        <v>4293769.06</v>
      </c>
    </row>
    <row r="66" spans="1:5" ht="15">
      <c r="A66" s="23">
        <v>1704</v>
      </c>
      <c r="B66" s="23" t="s">
        <v>77</v>
      </c>
      <c r="C66" s="23" t="s">
        <v>78</v>
      </c>
      <c r="D66" s="23">
        <v>354.29</v>
      </c>
      <c r="E66" s="25">
        <f t="shared" si="0"/>
        <v>2378348.77</v>
      </c>
    </row>
    <row r="67" spans="1:5" ht="15">
      <c r="A67" s="23">
        <v>1705</v>
      </c>
      <c r="B67" s="23" t="s">
        <v>73</v>
      </c>
      <c r="C67" s="23" t="s">
        <v>79</v>
      </c>
      <c r="D67" s="25">
        <v>5801.61</v>
      </c>
      <c r="E67" s="25">
        <f t="shared" si="0"/>
        <v>38946207.93</v>
      </c>
    </row>
    <row r="68" spans="1:5" ht="15">
      <c r="A68" s="23">
        <v>1802</v>
      </c>
      <c r="B68" s="23" t="s">
        <v>80</v>
      </c>
      <c r="C68" s="23" t="s">
        <v>81</v>
      </c>
      <c r="D68" s="23">
        <v>572.34</v>
      </c>
      <c r="E68" s="25">
        <f t="shared" si="0"/>
        <v>3842118.42</v>
      </c>
    </row>
    <row r="69" spans="1:5" ht="15">
      <c r="A69" s="23">
        <v>1803</v>
      </c>
      <c r="B69" s="23" t="s">
        <v>80</v>
      </c>
      <c r="C69" s="23" t="s">
        <v>82</v>
      </c>
      <c r="D69" s="25">
        <v>5543.81</v>
      </c>
      <c r="E69" s="25">
        <f t="shared" si="0"/>
        <v>37215596.53</v>
      </c>
    </row>
    <row r="70" spans="1:5" ht="15">
      <c r="A70" s="23">
        <v>1804</v>
      </c>
      <c r="B70" s="23" t="s">
        <v>80</v>
      </c>
      <c r="C70" s="23" t="s">
        <v>83</v>
      </c>
      <c r="D70" s="25">
        <v>3835.04</v>
      </c>
      <c r="E70" s="25">
        <f t="shared" si="0"/>
        <v>25744623.52</v>
      </c>
    </row>
    <row r="71" spans="1:5" ht="15">
      <c r="A71" s="23">
        <v>1901</v>
      </c>
      <c r="B71" s="23" t="s">
        <v>84</v>
      </c>
      <c r="C71" s="23" t="s">
        <v>85</v>
      </c>
      <c r="D71" s="23">
        <v>594.25</v>
      </c>
      <c r="E71" s="25">
        <f t="shared" si="0"/>
        <v>3989200.25</v>
      </c>
    </row>
    <row r="72" spans="1:5" ht="15">
      <c r="A72" s="23">
        <v>1905</v>
      </c>
      <c r="B72" s="23" t="s">
        <v>84</v>
      </c>
      <c r="C72" s="23" t="s">
        <v>86</v>
      </c>
      <c r="D72" s="25">
        <v>2673.4</v>
      </c>
      <c r="E72" s="25">
        <f t="shared" si="0"/>
        <v>17946534.2</v>
      </c>
    </row>
    <row r="73" spans="1:5" ht="15">
      <c r="A73" s="23">
        <v>2002</v>
      </c>
      <c r="B73" s="23" t="s">
        <v>87</v>
      </c>
      <c r="C73" s="23" t="s">
        <v>88</v>
      </c>
      <c r="D73" s="23">
        <v>788.71</v>
      </c>
      <c r="E73" s="25">
        <f t="shared" si="0"/>
        <v>5294610.23</v>
      </c>
    </row>
    <row r="74" spans="1:5" ht="15">
      <c r="A74" s="23">
        <v>2104</v>
      </c>
      <c r="B74" s="23" t="s">
        <v>89</v>
      </c>
      <c r="C74" s="23" t="s">
        <v>90</v>
      </c>
      <c r="D74" s="25">
        <v>1306.1</v>
      </c>
      <c r="E74" s="25">
        <f t="shared" si="0"/>
        <v>8767849.3</v>
      </c>
    </row>
    <row r="75" spans="1:5" ht="15">
      <c r="A75" s="23">
        <v>2105</v>
      </c>
      <c r="B75" s="23" t="s">
        <v>89</v>
      </c>
      <c r="C75" s="23" t="s">
        <v>91</v>
      </c>
      <c r="D75" s="25">
        <v>1179.4</v>
      </c>
      <c r="E75" s="25">
        <f t="shared" si="0"/>
        <v>7917312.2</v>
      </c>
    </row>
    <row r="76" spans="1:5" ht="15">
      <c r="A76" s="23">
        <v>2202</v>
      </c>
      <c r="B76" s="23" t="s">
        <v>92</v>
      </c>
      <c r="C76" s="23" t="s">
        <v>93</v>
      </c>
      <c r="D76" s="23">
        <v>984.38</v>
      </c>
      <c r="E76" s="25">
        <f aca="true" t="shared" si="1" ref="E76:E139">ROUND(SUM(D76*E$9),2)</f>
        <v>6608142.94</v>
      </c>
    </row>
    <row r="77" spans="1:5" ht="15">
      <c r="A77" s="23">
        <v>2203</v>
      </c>
      <c r="B77" s="23" t="s">
        <v>92</v>
      </c>
      <c r="C77" s="23" t="s">
        <v>94</v>
      </c>
      <c r="D77" s="25">
        <v>1964.8</v>
      </c>
      <c r="E77" s="25">
        <f t="shared" si="1"/>
        <v>13189702.4</v>
      </c>
    </row>
    <row r="78" spans="1:5" ht="15">
      <c r="A78" s="23">
        <v>2301</v>
      </c>
      <c r="B78" s="23" t="s">
        <v>95</v>
      </c>
      <c r="C78" s="23" t="s">
        <v>96</v>
      </c>
      <c r="D78" s="25">
        <v>9885.11</v>
      </c>
      <c r="E78" s="25">
        <f t="shared" si="1"/>
        <v>66358743.43</v>
      </c>
    </row>
    <row r="79" spans="1:5" ht="15">
      <c r="A79" s="23">
        <v>2303</v>
      </c>
      <c r="B79" s="23" t="s">
        <v>95</v>
      </c>
      <c r="C79" s="23" t="s">
        <v>97</v>
      </c>
      <c r="D79" s="25">
        <v>3486.21</v>
      </c>
      <c r="E79" s="25">
        <f t="shared" si="1"/>
        <v>23402927.73</v>
      </c>
    </row>
    <row r="80" spans="1:5" ht="15">
      <c r="A80" s="23">
        <v>2304</v>
      </c>
      <c r="B80" s="23" t="s">
        <v>95</v>
      </c>
      <c r="C80" s="23" t="s">
        <v>98</v>
      </c>
      <c r="D80" s="23">
        <v>363.75</v>
      </c>
      <c r="E80" s="25">
        <f t="shared" si="1"/>
        <v>2441853.75</v>
      </c>
    </row>
    <row r="81" spans="1:5" ht="15">
      <c r="A81" s="23">
        <v>2305</v>
      </c>
      <c r="B81" s="23" t="s">
        <v>95</v>
      </c>
      <c r="C81" s="23" t="s">
        <v>99</v>
      </c>
      <c r="D81" s="25">
        <v>1073.23</v>
      </c>
      <c r="E81" s="25">
        <f t="shared" si="1"/>
        <v>7204592.99</v>
      </c>
    </row>
    <row r="82" spans="1:5" ht="15">
      <c r="A82" s="23">
        <v>2306</v>
      </c>
      <c r="B82" s="23" t="s">
        <v>95</v>
      </c>
      <c r="C82" s="23" t="s">
        <v>100</v>
      </c>
      <c r="D82" s="23">
        <v>483.23</v>
      </c>
      <c r="E82" s="25">
        <f t="shared" si="1"/>
        <v>3243922.99</v>
      </c>
    </row>
    <row r="83" spans="1:5" ht="15">
      <c r="A83" s="23">
        <v>2307</v>
      </c>
      <c r="B83" s="23" t="s">
        <v>95</v>
      </c>
      <c r="C83" s="23" t="s">
        <v>101</v>
      </c>
      <c r="D83" s="25">
        <v>3177.39</v>
      </c>
      <c r="E83" s="25">
        <f t="shared" si="1"/>
        <v>21329819.07</v>
      </c>
    </row>
    <row r="84" spans="1:5" ht="15">
      <c r="A84" s="23">
        <v>2402</v>
      </c>
      <c r="B84" s="23" t="s">
        <v>102</v>
      </c>
      <c r="C84" s="23" t="s">
        <v>103</v>
      </c>
      <c r="D84" s="23">
        <v>904.69</v>
      </c>
      <c r="E84" s="25">
        <f t="shared" si="1"/>
        <v>6073183.97</v>
      </c>
    </row>
    <row r="85" spans="1:5" ht="15">
      <c r="A85" s="23">
        <v>2403</v>
      </c>
      <c r="B85" s="23" t="s">
        <v>102</v>
      </c>
      <c r="C85" s="23" t="s">
        <v>104</v>
      </c>
      <c r="D85" s="23">
        <v>443.73</v>
      </c>
      <c r="E85" s="25">
        <f t="shared" si="1"/>
        <v>2978759.49</v>
      </c>
    </row>
    <row r="86" spans="1:5" ht="15">
      <c r="A86" s="23">
        <v>2404</v>
      </c>
      <c r="B86" s="23" t="s">
        <v>105</v>
      </c>
      <c r="C86" s="23" t="s">
        <v>106</v>
      </c>
      <c r="D86" s="25">
        <v>1853.05</v>
      </c>
      <c r="E86" s="25">
        <f t="shared" si="1"/>
        <v>12439524.65</v>
      </c>
    </row>
    <row r="87" spans="1:5" ht="15">
      <c r="A87" s="23">
        <v>2501</v>
      </c>
      <c r="B87" s="23" t="s">
        <v>107</v>
      </c>
      <c r="C87" s="23" t="s">
        <v>108</v>
      </c>
      <c r="D87" s="23">
        <v>446.04</v>
      </c>
      <c r="E87" s="25">
        <f t="shared" si="1"/>
        <v>2994266.52</v>
      </c>
    </row>
    <row r="88" spans="1:5" ht="15">
      <c r="A88" s="23">
        <v>2502</v>
      </c>
      <c r="B88" s="23" t="s">
        <v>107</v>
      </c>
      <c r="C88" s="23" t="s">
        <v>109</v>
      </c>
      <c r="D88" s="23">
        <v>800.48</v>
      </c>
      <c r="E88" s="25">
        <f t="shared" si="1"/>
        <v>5373622.24</v>
      </c>
    </row>
    <row r="89" spans="1:5" ht="15">
      <c r="A89" s="23">
        <v>2503</v>
      </c>
      <c r="B89" s="23" t="s">
        <v>107</v>
      </c>
      <c r="C89" s="23" t="s">
        <v>110</v>
      </c>
      <c r="D89" s="23">
        <v>381.86</v>
      </c>
      <c r="E89" s="25">
        <f t="shared" si="1"/>
        <v>2563426.18</v>
      </c>
    </row>
    <row r="90" spans="1:5" ht="15">
      <c r="A90" s="23">
        <v>2601</v>
      </c>
      <c r="B90" s="23" t="s">
        <v>111</v>
      </c>
      <c r="C90" s="23" t="s">
        <v>112</v>
      </c>
      <c r="D90" s="23">
        <v>581.94</v>
      </c>
      <c r="E90" s="25">
        <f t="shared" si="1"/>
        <v>3906563.22</v>
      </c>
    </row>
    <row r="91" spans="1:5" ht="15">
      <c r="A91" s="23">
        <v>2602</v>
      </c>
      <c r="B91" s="23" t="s">
        <v>111</v>
      </c>
      <c r="C91" s="23" t="s">
        <v>113</v>
      </c>
      <c r="D91" s="25">
        <v>1382.51</v>
      </c>
      <c r="E91" s="25">
        <f t="shared" si="1"/>
        <v>9280789.63</v>
      </c>
    </row>
    <row r="92" spans="1:5" ht="15">
      <c r="A92" s="23">
        <v>2603</v>
      </c>
      <c r="B92" s="23" t="s">
        <v>111</v>
      </c>
      <c r="C92" s="23" t="s">
        <v>114</v>
      </c>
      <c r="D92" s="25">
        <v>3610.79</v>
      </c>
      <c r="E92" s="25">
        <f t="shared" si="1"/>
        <v>24239233.27</v>
      </c>
    </row>
    <row r="93" spans="1:5" ht="15">
      <c r="A93" s="23">
        <v>2604</v>
      </c>
      <c r="B93" s="23" t="s">
        <v>111</v>
      </c>
      <c r="C93" s="23" t="s">
        <v>115</v>
      </c>
      <c r="D93" s="23">
        <v>881.9</v>
      </c>
      <c r="E93" s="25">
        <f t="shared" si="1"/>
        <v>5920194.7</v>
      </c>
    </row>
    <row r="94" spans="1:5" ht="15">
      <c r="A94" s="23">
        <v>2605</v>
      </c>
      <c r="B94" s="23" t="s">
        <v>111</v>
      </c>
      <c r="C94" s="23" t="s">
        <v>116</v>
      </c>
      <c r="D94" s="25">
        <v>4368.35</v>
      </c>
      <c r="E94" s="25">
        <f t="shared" si="1"/>
        <v>29324733.55</v>
      </c>
    </row>
    <row r="95" spans="1:5" ht="15">
      <c r="A95" s="23">
        <v>2606</v>
      </c>
      <c r="B95" s="23" t="s">
        <v>111</v>
      </c>
      <c r="C95" s="23" t="s">
        <v>117</v>
      </c>
      <c r="D95" s="25">
        <v>3448.62</v>
      </c>
      <c r="E95" s="25">
        <f t="shared" si="1"/>
        <v>23150586.06</v>
      </c>
    </row>
    <row r="96" spans="1:5" ht="15">
      <c r="A96" s="23">
        <v>2607</v>
      </c>
      <c r="B96" s="23" t="s">
        <v>111</v>
      </c>
      <c r="C96" s="23" t="s">
        <v>118</v>
      </c>
      <c r="D96" s="23">
        <v>498.81</v>
      </c>
      <c r="E96" s="25">
        <f t="shared" si="1"/>
        <v>3348511.53</v>
      </c>
    </row>
    <row r="97" spans="1:5" ht="15">
      <c r="A97" s="23">
        <v>2703</v>
      </c>
      <c r="B97" s="23" t="s">
        <v>119</v>
      </c>
      <c r="C97" s="23" t="s">
        <v>120</v>
      </c>
      <c r="D97" s="23">
        <v>580.82</v>
      </c>
      <c r="E97" s="25">
        <f t="shared" si="1"/>
        <v>3899044.66</v>
      </c>
    </row>
    <row r="98" spans="1:5" ht="15">
      <c r="A98" s="23">
        <v>2705</v>
      </c>
      <c r="B98" s="23" t="s">
        <v>119</v>
      </c>
      <c r="C98" s="23" t="s">
        <v>121</v>
      </c>
      <c r="D98" s="25">
        <v>4135.68</v>
      </c>
      <c r="E98" s="25">
        <f t="shared" si="1"/>
        <v>27762819.84</v>
      </c>
    </row>
    <row r="99" spans="1:5" ht="15">
      <c r="A99" s="23">
        <v>2803</v>
      </c>
      <c r="B99" s="23" t="s">
        <v>122</v>
      </c>
      <c r="C99" s="23" t="s">
        <v>123</v>
      </c>
      <c r="D99" s="23">
        <v>746.72</v>
      </c>
      <c r="E99" s="25">
        <f t="shared" si="1"/>
        <v>5012731.36</v>
      </c>
    </row>
    <row r="100" spans="1:5" ht="15">
      <c r="A100" s="23">
        <v>2807</v>
      </c>
      <c r="B100" s="23" t="s">
        <v>124</v>
      </c>
      <c r="C100" s="23" t="s">
        <v>125</v>
      </c>
      <c r="D100" s="25">
        <v>3612.5</v>
      </c>
      <c r="E100" s="25">
        <f t="shared" si="1"/>
        <v>24250712.5</v>
      </c>
    </row>
    <row r="101" spans="1:5" ht="15">
      <c r="A101" s="23">
        <v>2808</v>
      </c>
      <c r="B101" s="23" t="s">
        <v>122</v>
      </c>
      <c r="C101" s="23" t="s">
        <v>126</v>
      </c>
      <c r="D101" s="25">
        <v>3131.98</v>
      </c>
      <c r="E101" s="25">
        <f t="shared" si="1"/>
        <v>21024981.74</v>
      </c>
    </row>
    <row r="102" spans="1:5" ht="15">
      <c r="A102" s="23">
        <v>2901</v>
      </c>
      <c r="B102" s="23" t="s">
        <v>127</v>
      </c>
      <c r="C102" s="23" t="s">
        <v>128</v>
      </c>
      <c r="D102" s="23">
        <v>484.14</v>
      </c>
      <c r="E102" s="25">
        <f t="shared" si="1"/>
        <v>3250031.82</v>
      </c>
    </row>
    <row r="103" spans="1:5" ht="15">
      <c r="A103" s="23">
        <v>2903</v>
      </c>
      <c r="B103" s="23" t="s">
        <v>129</v>
      </c>
      <c r="C103" s="23" t="s">
        <v>130</v>
      </c>
      <c r="D103" s="25">
        <v>2328.3</v>
      </c>
      <c r="E103" s="25">
        <f t="shared" si="1"/>
        <v>15629877.9</v>
      </c>
    </row>
    <row r="104" spans="1:5" ht="15">
      <c r="A104" s="23">
        <v>2906</v>
      </c>
      <c r="B104" s="23" t="s">
        <v>129</v>
      </c>
      <c r="C104" s="23" t="s">
        <v>131</v>
      </c>
      <c r="D104" s="23">
        <v>583.47</v>
      </c>
      <c r="E104" s="25">
        <f t="shared" si="1"/>
        <v>3916834.11</v>
      </c>
    </row>
    <row r="105" spans="1:5" ht="15">
      <c r="A105" s="23">
        <v>3001</v>
      </c>
      <c r="B105" s="23" t="s">
        <v>132</v>
      </c>
      <c r="C105" s="23" t="s">
        <v>133</v>
      </c>
      <c r="D105" s="23">
        <v>985.81</v>
      </c>
      <c r="E105" s="25">
        <f t="shared" si="1"/>
        <v>6617742.53</v>
      </c>
    </row>
    <row r="106" spans="1:5" ht="15">
      <c r="A106" s="23">
        <v>3002</v>
      </c>
      <c r="B106" s="23" t="s">
        <v>132</v>
      </c>
      <c r="C106" s="23" t="s">
        <v>134</v>
      </c>
      <c r="D106" s="25">
        <v>1026.31</v>
      </c>
      <c r="E106" s="25">
        <f t="shared" si="1"/>
        <v>6889619.03</v>
      </c>
    </row>
    <row r="107" spans="1:5" ht="15">
      <c r="A107" s="23">
        <v>3003</v>
      </c>
      <c r="B107" s="23" t="s">
        <v>132</v>
      </c>
      <c r="C107" s="23" t="s">
        <v>135</v>
      </c>
      <c r="D107" s="23">
        <v>704.42</v>
      </c>
      <c r="E107" s="25">
        <f t="shared" si="1"/>
        <v>4728771.46</v>
      </c>
    </row>
    <row r="108" spans="1:5" ht="15">
      <c r="A108" s="23">
        <v>3004</v>
      </c>
      <c r="B108" s="23" t="s">
        <v>136</v>
      </c>
      <c r="C108" s="23" t="s">
        <v>137</v>
      </c>
      <c r="D108" s="25">
        <v>2039.25</v>
      </c>
      <c r="E108" s="25">
        <f t="shared" si="1"/>
        <v>13689485.25</v>
      </c>
    </row>
    <row r="109" spans="1:5" ht="15">
      <c r="A109" s="23">
        <v>3005</v>
      </c>
      <c r="B109" s="23" t="s">
        <v>132</v>
      </c>
      <c r="C109" s="23" t="s">
        <v>138</v>
      </c>
      <c r="D109" s="23">
        <v>499.67</v>
      </c>
      <c r="E109" s="25">
        <f t="shared" si="1"/>
        <v>3354284.71</v>
      </c>
    </row>
    <row r="110" spans="1:5" ht="15">
      <c r="A110" s="23">
        <v>3102</v>
      </c>
      <c r="B110" s="23" t="s">
        <v>139</v>
      </c>
      <c r="C110" s="23" t="s">
        <v>140</v>
      </c>
      <c r="D110" s="23">
        <v>581.5</v>
      </c>
      <c r="E110" s="25">
        <f t="shared" si="1"/>
        <v>3903609.5</v>
      </c>
    </row>
    <row r="111" spans="1:5" ht="15">
      <c r="A111" s="23">
        <v>3104</v>
      </c>
      <c r="B111" s="23" t="s">
        <v>141</v>
      </c>
      <c r="C111" s="23" t="s">
        <v>142</v>
      </c>
      <c r="D111" s="23">
        <v>411.72</v>
      </c>
      <c r="E111" s="25">
        <f t="shared" si="1"/>
        <v>2763876.36</v>
      </c>
    </row>
    <row r="112" spans="1:5" ht="15">
      <c r="A112" s="23">
        <v>3105</v>
      </c>
      <c r="B112" s="23" t="s">
        <v>139</v>
      </c>
      <c r="C112" s="23" t="s">
        <v>143</v>
      </c>
      <c r="D112" s="25">
        <v>1926.47</v>
      </c>
      <c r="E112" s="25">
        <f t="shared" si="1"/>
        <v>12932393.11</v>
      </c>
    </row>
    <row r="113" spans="1:5" ht="15">
      <c r="A113" s="23">
        <v>3201</v>
      </c>
      <c r="B113" s="23" t="s">
        <v>144</v>
      </c>
      <c r="C113" s="23" t="s">
        <v>145</v>
      </c>
      <c r="D113" s="25">
        <v>2992.62</v>
      </c>
      <c r="E113" s="25">
        <f t="shared" si="1"/>
        <v>20089458.06</v>
      </c>
    </row>
    <row r="114" spans="1:5" ht="15">
      <c r="A114" s="23">
        <v>3209</v>
      </c>
      <c r="B114" s="23" t="s">
        <v>144</v>
      </c>
      <c r="C114" s="23" t="s">
        <v>146</v>
      </c>
      <c r="D114" s="25">
        <v>1782.18</v>
      </c>
      <c r="E114" s="25">
        <f t="shared" si="1"/>
        <v>11963774.34</v>
      </c>
    </row>
    <row r="115" spans="1:5" ht="15">
      <c r="A115" s="23">
        <v>3211</v>
      </c>
      <c r="B115" s="23" t="s">
        <v>144</v>
      </c>
      <c r="C115" s="23" t="s">
        <v>147</v>
      </c>
      <c r="D115" s="23">
        <v>541.8</v>
      </c>
      <c r="E115" s="25">
        <f t="shared" si="1"/>
        <v>3637103.4</v>
      </c>
    </row>
    <row r="116" spans="1:5" ht="15">
      <c r="A116" s="23">
        <v>3212</v>
      </c>
      <c r="B116" s="23" t="s">
        <v>148</v>
      </c>
      <c r="C116" s="23" t="s">
        <v>149</v>
      </c>
      <c r="D116" s="23">
        <v>785.7</v>
      </c>
      <c r="E116" s="25">
        <f t="shared" si="1"/>
        <v>5274404.1</v>
      </c>
    </row>
    <row r="117" spans="1:5" ht="15">
      <c r="A117" s="23">
        <v>3301</v>
      </c>
      <c r="B117" s="23" t="s">
        <v>150</v>
      </c>
      <c r="C117" s="23" t="s">
        <v>151</v>
      </c>
      <c r="D117" s="23">
        <v>427.12</v>
      </c>
      <c r="E117" s="25">
        <f t="shared" si="1"/>
        <v>2867256.56</v>
      </c>
    </row>
    <row r="118" spans="1:5" ht="15">
      <c r="A118" s="23">
        <v>3302</v>
      </c>
      <c r="B118" s="23" t="s">
        <v>152</v>
      </c>
      <c r="C118" s="23" t="s">
        <v>153</v>
      </c>
      <c r="D118" s="23">
        <v>867.28</v>
      </c>
      <c r="E118" s="25">
        <f t="shared" si="1"/>
        <v>5822050.64</v>
      </c>
    </row>
    <row r="119" spans="1:5" ht="15">
      <c r="A119" s="23">
        <v>3306</v>
      </c>
      <c r="B119" s="23" t="s">
        <v>150</v>
      </c>
      <c r="C119" s="23" t="s">
        <v>154</v>
      </c>
      <c r="D119" s="23">
        <v>485.26</v>
      </c>
      <c r="E119" s="25">
        <f t="shared" si="1"/>
        <v>3257550.38</v>
      </c>
    </row>
    <row r="120" spans="1:5" ht="15">
      <c r="A120" s="23">
        <v>3403</v>
      </c>
      <c r="B120" s="23" t="s">
        <v>155</v>
      </c>
      <c r="C120" s="23" t="s">
        <v>156</v>
      </c>
      <c r="D120" s="25">
        <v>1169.45</v>
      </c>
      <c r="E120" s="25">
        <f t="shared" si="1"/>
        <v>7850517.85</v>
      </c>
    </row>
    <row r="121" spans="1:5" ht="15">
      <c r="A121" s="23">
        <v>3405</v>
      </c>
      <c r="B121" s="23" t="s">
        <v>157</v>
      </c>
      <c r="C121" s="23" t="s">
        <v>158</v>
      </c>
      <c r="D121" s="23">
        <v>891.33</v>
      </c>
      <c r="E121" s="25">
        <f t="shared" si="1"/>
        <v>5983498.29</v>
      </c>
    </row>
    <row r="122" spans="1:5" ht="15">
      <c r="A122" s="23">
        <v>3502</v>
      </c>
      <c r="B122" s="23" t="s">
        <v>159</v>
      </c>
      <c r="C122" s="23" t="s">
        <v>160</v>
      </c>
      <c r="D122" s="25">
        <v>1095.36</v>
      </c>
      <c r="E122" s="25">
        <f t="shared" si="1"/>
        <v>7353151.68</v>
      </c>
    </row>
    <row r="123" spans="1:5" ht="15">
      <c r="A123" s="23">
        <v>3505</v>
      </c>
      <c r="B123" s="23" t="s">
        <v>159</v>
      </c>
      <c r="C123" s="23" t="s">
        <v>161</v>
      </c>
      <c r="D123" s="25">
        <v>3891.62</v>
      </c>
      <c r="E123" s="25">
        <f t="shared" si="1"/>
        <v>26124445.06</v>
      </c>
    </row>
    <row r="124" spans="1:5" ht="15">
      <c r="A124" s="23">
        <v>3509</v>
      </c>
      <c r="B124" s="23" t="s">
        <v>159</v>
      </c>
      <c r="C124" s="23" t="s">
        <v>162</v>
      </c>
      <c r="D124" s="25">
        <v>2567.38</v>
      </c>
      <c r="E124" s="25">
        <f t="shared" si="1"/>
        <v>17234821.94</v>
      </c>
    </row>
    <row r="125" spans="1:5" ht="15">
      <c r="A125" s="23">
        <v>3510</v>
      </c>
      <c r="B125" s="23" t="s">
        <v>159</v>
      </c>
      <c r="C125" s="23" t="s">
        <v>163</v>
      </c>
      <c r="D125" s="25">
        <v>2816.55</v>
      </c>
      <c r="E125" s="25">
        <f t="shared" si="1"/>
        <v>18907500.15</v>
      </c>
    </row>
    <row r="126" spans="1:5" ht="15">
      <c r="A126" s="23">
        <v>3601</v>
      </c>
      <c r="B126" s="23" t="s">
        <v>164</v>
      </c>
      <c r="C126" s="23" t="s">
        <v>165</v>
      </c>
      <c r="D126" s="25">
        <v>2602.35</v>
      </c>
      <c r="E126" s="25">
        <f t="shared" si="1"/>
        <v>17469575.55</v>
      </c>
    </row>
    <row r="127" spans="1:5" ht="15">
      <c r="A127" s="23">
        <v>3604</v>
      </c>
      <c r="B127" s="23" t="s">
        <v>164</v>
      </c>
      <c r="C127" s="23" t="s">
        <v>166</v>
      </c>
      <c r="D127" s="25">
        <v>1327.66</v>
      </c>
      <c r="E127" s="25">
        <f t="shared" si="1"/>
        <v>8912581.58</v>
      </c>
    </row>
    <row r="128" spans="1:5" ht="15">
      <c r="A128" s="23">
        <v>3606</v>
      </c>
      <c r="B128" s="23" t="s">
        <v>164</v>
      </c>
      <c r="C128" s="23" t="s">
        <v>167</v>
      </c>
      <c r="D128" s="23">
        <v>657.38</v>
      </c>
      <c r="E128" s="25">
        <f t="shared" si="1"/>
        <v>4412991.94</v>
      </c>
    </row>
    <row r="129" spans="1:5" ht="15">
      <c r="A129" s="23">
        <v>3704</v>
      </c>
      <c r="B129" s="23" t="s">
        <v>168</v>
      </c>
      <c r="C129" s="23" t="s">
        <v>169</v>
      </c>
      <c r="D129" s="23">
        <v>581.04</v>
      </c>
      <c r="E129" s="25">
        <f t="shared" si="1"/>
        <v>3900521.52</v>
      </c>
    </row>
    <row r="130" spans="1:5" ht="15">
      <c r="A130" s="23">
        <v>3804</v>
      </c>
      <c r="B130" s="23" t="s">
        <v>170</v>
      </c>
      <c r="C130" s="23" t="s">
        <v>171</v>
      </c>
      <c r="D130" s="23">
        <v>836.55</v>
      </c>
      <c r="E130" s="25">
        <f t="shared" si="1"/>
        <v>5615760.15</v>
      </c>
    </row>
    <row r="131" spans="1:5" ht="15">
      <c r="A131" s="23">
        <v>3806</v>
      </c>
      <c r="B131" s="23" t="s">
        <v>170</v>
      </c>
      <c r="C131" s="23" t="s">
        <v>172</v>
      </c>
      <c r="D131" s="23">
        <v>710.18</v>
      </c>
      <c r="E131" s="25">
        <f t="shared" si="1"/>
        <v>4767438.34</v>
      </c>
    </row>
    <row r="132" spans="1:5" ht="15">
      <c r="A132" s="23">
        <v>3809</v>
      </c>
      <c r="B132" s="23" t="s">
        <v>173</v>
      </c>
      <c r="C132" s="23" t="s">
        <v>174</v>
      </c>
      <c r="D132" s="23">
        <v>409.63</v>
      </c>
      <c r="E132" s="25">
        <f t="shared" si="1"/>
        <v>2749846.19</v>
      </c>
    </row>
    <row r="133" spans="1:5" ht="15">
      <c r="A133" s="23">
        <v>3810</v>
      </c>
      <c r="B133" s="23" t="s">
        <v>170</v>
      </c>
      <c r="C133" s="23" t="s">
        <v>175</v>
      </c>
      <c r="D133" s="23">
        <v>917.35</v>
      </c>
      <c r="E133" s="25">
        <f t="shared" si="1"/>
        <v>6158170.55</v>
      </c>
    </row>
    <row r="134" spans="1:5" ht="15">
      <c r="A134" s="23">
        <v>3904</v>
      </c>
      <c r="B134" s="23" t="s">
        <v>176</v>
      </c>
      <c r="C134" s="23" t="s">
        <v>177</v>
      </c>
      <c r="D134" s="23">
        <v>758.44</v>
      </c>
      <c r="E134" s="25">
        <f t="shared" si="1"/>
        <v>5091407.72</v>
      </c>
    </row>
    <row r="135" spans="1:5" ht="15">
      <c r="A135" s="23">
        <v>4003</v>
      </c>
      <c r="B135" s="23" t="s">
        <v>178</v>
      </c>
      <c r="C135" s="23" t="s">
        <v>179</v>
      </c>
      <c r="D135" s="25">
        <v>1535.17</v>
      </c>
      <c r="E135" s="25">
        <f t="shared" si="1"/>
        <v>10305596.21</v>
      </c>
    </row>
    <row r="136" spans="1:5" ht="15">
      <c r="A136" s="23">
        <v>4101</v>
      </c>
      <c r="B136" s="23" t="s">
        <v>180</v>
      </c>
      <c r="C136" s="23" t="s">
        <v>181</v>
      </c>
      <c r="D136" s="25">
        <v>1390.37</v>
      </c>
      <c r="E136" s="25">
        <f t="shared" si="1"/>
        <v>9333553.81</v>
      </c>
    </row>
    <row r="137" spans="1:5" ht="15">
      <c r="A137" s="23">
        <v>4102</v>
      </c>
      <c r="B137" s="23" t="s">
        <v>180</v>
      </c>
      <c r="C137" s="23" t="s">
        <v>182</v>
      </c>
      <c r="D137" s="23">
        <v>493.31</v>
      </c>
      <c r="E137" s="25">
        <f t="shared" si="1"/>
        <v>3311590.03</v>
      </c>
    </row>
    <row r="138" spans="1:5" ht="15">
      <c r="A138" s="23">
        <v>4201</v>
      </c>
      <c r="B138" s="23" t="s">
        <v>183</v>
      </c>
      <c r="C138" s="23" t="s">
        <v>184</v>
      </c>
      <c r="D138" s="25">
        <v>1179.67</v>
      </c>
      <c r="E138" s="25">
        <f t="shared" si="1"/>
        <v>7919124.71</v>
      </c>
    </row>
    <row r="139" spans="1:5" ht="15">
      <c r="A139" s="23">
        <v>4202</v>
      </c>
      <c r="B139" s="23" t="s">
        <v>183</v>
      </c>
      <c r="C139" s="23" t="s">
        <v>185</v>
      </c>
      <c r="D139" s="23">
        <v>537.37</v>
      </c>
      <c r="E139" s="25">
        <f t="shared" si="1"/>
        <v>3607364.81</v>
      </c>
    </row>
    <row r="140" spans="1:5" ht="15">
      <c r="A140" s="23">
        <v>4203</v>
      </c>
      <c r="B140" s="23" t="s">
        <v>183</v>
      </c>
      <c r="C140" s="23" t="s">
        <v>186</v>
      </c>
      <c r="D140" s="25">
        <v>1068.81</v>
      </c>
      <c r="E140" s="25">
        <f aca="true" t="shared" si="2" ref="E140:E204">ROUND(SUM(D140*E$9),2)</f>
        <v>7174921.53</v>
      </c>
    </row>
    <row r="141" spans="1:5" ht="15">
      <c r="A141" s="23">
        <v>4204</v>
      </c>
      <c r="B141" s="23" t="s">
        <v>183</v>
      </c>
      <c r="C141" s="23" t="s">
        <v>187</v>
      </c>
      <c r="D141" s="23">
        <v>423.81</v>
      </c>
      <c r="E141" s="25">
        <f t="shared" si="2"/>
        <v>2845036.53</v>
      </c>
    </row>
    <row r="142" spans="1:5" ht="15">
      <c r="A142" s="23">
        <v>4301</v>
      </c>
      <c r="B142" s="23" t="s">
        <v>188</v>
      </c>
      <c r="C142" s="23" t="s">
        <v>189</v>
      </c>
      <c r="D142" s="25">
        <v>1746.55</v>
      </c>
      <c r="E142" s="25">
        <f t="shared" si="2"/>
        <v>11724590.15</v>
      </c>
    </row>
    <row r="143" spans="1:5" ht="15">
      <c r="A143" s="23">
        <v>4302</v>
      </c>
      <c r="B143" s="23" t="s">
        <v>188</v>
      </c>
      <c r="C143" s="23" t="s">
        <v>190</v>
      </c>
      <c r="D143" s="23">
        <v>731.25</v>
      </c>
      <c r="E143" s="25">
        <f t="shared" si="2"/>
        <v>4908881.25</v>
      </c>
    </row>
    <row r="144" spans="1:5" ht="15">
      <c r="A144" s="23">
        <v>4303</v>
      </c>
      <c r="B144" s="23" t="s">
        <v>188</v>
      </c>
      <c r="C144" s="23" t="s">
        <v>191</v>
      </c>
      <c r="D144" s="23">
        <v>650</v>
      </c>
      <c r="E144" s="25">
        <f t="shared" si="2"/>
        <v>4363450</v>
      </c>
    </row>
    <row r="145" spans="1:5" ht="15">
      <c r="A145" s="23">
        <v>4304</v>
      </c>
      <c r="B145" s="23" t="s">
        <v>188</v>
      </c>
      <c r="C145" s="23" t="s">
        <v>192</v>
      </c>
      <c r="D145" s="25">
        <v>10282.89</v>
      </c>
      <c r="E145" s="25">
        <f t="shared" si="2"/>
        <v>69029040.57</v>
      </c>
    </row>
    <row r="146" spans="1:5" ht="15">
      <c r="A146" s="23">
        <v>4401</v>
      </c>
      <c r="B146" s="23" t="s">
        <v>193</v>
      </c>
      <c r="C146" s="23" t="s">
        <v>194</v>
      </c>
      <c r="D146" s="25">
        <v>2340.42</v>
      </c>
      <c r="E146" s="25">
        <f t="shared" si="2"/>
        <v>15711239.46</v>
      </c>
    </row>
    <row r="147" spans="1:5" ht="15">
      <c r="A147" s="23">
        <v>4501</v>
      </c>
      <c r="B147" s="23" t="s">
        <v>195</v>
      </c>
      <c r="C147" s="23" t="s">
        <v>196</v>
      </c>
      <c r="D147" s="23">
        <v>806.23</v>
      </c>
      <c r="E147" s="25">
        <f t="shared" si="2"/>
        <v>5412221.99</v>
      </c>
    </row>
    <row r="148" spans="1:5" ht="15">
      <c r="A148" s="23">
        <v>4502</v>
      </c>
      <c r="B148" s="23" t="s">
        <v>195</v>
      </c>
      <c r="C148" s="23" t="s">
        <v>197</v>
      </c>
      <c r="D148" s="23">
        <v>720.17</v>
      </c>
      <c r="E148" s="25">
        <f t="shared" si="2"/>
        <v>4834501.21</v>
      </c>
    </row>
    <row r="149" spans="1:5" ht="15">
      <c r="A149" s="23">
        <v>4602</v>
      </c>
      <c r="B149" s="23" t="s">
        <v>198</v>
      </c>
      <c r="C149" s="23" t="s">
        <v>199</v>
      </c>
      <c r="D149" s="25">
        <v>1140.13</v>
      </c>
      <c r="E149" s="25">
        <f t="shared" si="2"/>
        <v>7653692.69</v>
      </c>
    </row>
    <row r="150" spans="1:5" ht="15">
      <c r="A150" s="23">
        <v>4603</v>
      </c>
      <c r="B150" s="23" t="s">
        <v>200</v>
      </c>
      <c r="C150" s="23" t="s">
        <v>201</v>
      </c>
      <c r="D150" s="25">
        <v>1049.28</v>
      </c>
      <c r="E150" s="25">
        <f t="shared" si="2"/>
        <v>7043816.64</v>
      </c>
    </row>
    <row r="151" spans="1:5" ht="15">
      <c r="A151" s="23">
        <v>4605</v>
      </c>
      <c r="B151" s="23" t="s">
        <v>198</v>
      </c>
      <c r="C151" s="23" t="s">
        <v>202</v>
      </c>
      <c r="D151" s="25">
        <v>4136.91</v>
      </c>
      <c r="E151" s="25">
        <f t="shared" si="2"/>
        <v>27771076.83</v>
      </c>
    </row>
    <row r="152" spans="1:5" ht="15">
      <c r="A152" s="23">
        <v>4701</v>
      </c>
      <c r="B152" s="23" t="s">
        <v>203</v>
      </c>
      <c r="C152" s="23" t="s">
        <v>204</v>
      </c>
      <c r="D152" s="23">
        <v>436.2</v>
      </c>
      <c r="E152" s="25">
        <f t="shared" si="2"/>
        <v>2928210.6</v>
      </c>
    </row>
    <row r="153" spans="1:5" ht="15">
      <c r="A153" s="23">
        <v>4702</v>
      </c>
      <c r="B153" s="23" t="s">
        <v>203</v>
      </c>
      <c r="C153" s="23" t="s">
        <v>205</v>
      </c>
      <c r="D153" s="25">
        <v>2093.95</v>
      </c>
      <c r="E153" s="25">
        <f t="shared" si="2"/>
        <v>14056686.35</v>
      </c>
    </row>
    <row r="154" spans="1:5" ht="15">
      <c r="A154" s="23">
        <v>4706</v>
      </c>
      <c r="B154" s="23" t="s">
        <v>203</v>
      </c>
      <c r="C154" s="23" t="s">
        <v>206</v>
      </c>
      <c r="D154" s="25">
        <v>1199.86</v>
      </c>
      <c r="E154" s="25">
        <f t="shared" si="2"/>
        <v>8054660.18</v>
      </c>
    </row>
    <row r="155" spans="1:5" ht="15">
      <c r="A155" s="23">
        <v>4708</v>
      </c>
      <c r="B155" s="23" t="s">
        <v>203</v>
      </c>
      <c r="C155" s="23" t="s">
        <v>207</v>
      </c>
      <c r="D155" s="25">
        <v>1335.65</v>
      </c>
      <c r="E155" s="25">
        <f t="shared" si="2"/>
        <v>8966218.45</v>
      </c>
    </row>
    <row r="156" spans="1:5" ht="15">
      <c r="A156" s="23">
        <v>4712</v>
      </c>
      <c r="B156" s="23" t="s">
        <v>203</v>
      </c>
      <c r="C156" s="23" t="s">
        <v>208</v>
      </c>
      <c r="D156" s="25">
        <v>1054.58</v>
      </c>
      <c r="E156" s="25">
        <f t="shared" si="2"/>
        <v>7079395.54</v>
      </c>
    </row>
    <row r="157" spans="1:5" ht="15">
      <c r="A157" s="23">
        <v>4713</v>
      </c>
      <c r="B157" s="23" t="s">
        <v>203</v>
      </c>
      <c r="C157" s="23" t="s">
        <v>209</v>
      </c>
      <c r="D157" s="25">
        <v>1151.89</v>
      </c>
      <c r="E157" s="25">
        <f t="shared" si="2"/>
        <v>7732637.57</v>
      </c>
    </row>
    <row r="158" spans="1:5" ht="15">
      <c r="A158" s="23">
        <v>4801</v>
      </c>
      <c r="B158" s="23" t="s">
        <v>210</v>
      </c>
      <c r="C158" s="23" t="s">
        <v>211</v>
      </c>
      <c r="D158" s="23">
        <v>501.82</v>
      </c>
      <c r="E158" s="25">
        <f t="shared" si="2"/>
        <v>3368717.66</v>
      </c>
    </row>
    <row r="159" spans="1:5" ht="15">
      <c r="A159" s="23">
        <v>4802</v>
      </c>
      <c r="B159" s="23" t="s">
        <v>212</v>
      </c>
      <c r="C159" s="23" t="s">
        <v>213</v>
      </c>
      <c r="D159" s="23">
        <v>483.44</v>
      </c>
      <c r="E159" s="25">
        <f t="shared" si="2"/>
        <v>3245332.72</v>
      </c>
    </row>
    <row r="160" spans="1:5" ht="15">
      <c r="A160" s="23">
        <v>4901</v>
      </c>
      <c r="B160" s="23" t="s">
        <v>214</v>
      </c>
      <c r="C160" s="23" t="s">
        <v>215</v>
      </c>
      <c r="D160" s="23">
        <v>573.03</v>
      </c>
      <c r="E160" s="25">
        <f t="shared" si="2"/>
        <v>3846750.39</v>
      </c>
    </row>
    <row r="161" spans="1:5" ht="15">
      <c r="A161" s="23">
        <v>4902</v>
      </c>
      <c r="B161" s="23" t="s">
        <v>214</v>
      </c>
      <c r="C161" s="23" t="s">
        <v>216</v>
      </c>
      <c r="D161" s="23">
        <v>466.16</v>
      </c>
      <c r="E161" s="25">
        <f t="shared" si="2"/>
        <v>3129332.08</v>
      </c>
    </row>
    <row r="162" spans="1:5" ht="15">
      <c r="A162" s="23">
        <v>5006</v>
      </c>
      <c r="B162" s="23" t="s">
        <v>217</v>
      </c>
      <c r="C162" s="23" t="s">
        <v>218</v>
      </c>
      <c r="D162" s="23">
        <v>989.57</v>
      </c>
      <c r="E162" s="25">
        <f t="shared" si="2"/>
        <v>6642983.41</v>
      </c>
    </row>
    <row r="163" spans="1:5" ht="15">
      <c r="A163" s="23">
        <v>5008</v>
      </c>
      <c r="B163" s="23" t="s">
        <v>217</v>
      </c>
      <c r="C163" s="23" t="s">
        <v>219</v>
      </c>
      <c r="D163" s="23">
        <v>387.94</v>
      </c>
      <c r="E163" s="25">
        <f t="shared" si="2"/>
        <v>2604241.22</v>
      </c>
    </row>
    <row r="164" spans="1:5" ht="15">
      <c r="A164" s="23">
        <v>5102</v>
      </c>
      <c r="B164" s="23" t="s">
        <v>220</v>
      </c>
      <c r="C164" s="23" t="s">
        <v>221</v>
      </c>
      <c r="D164" s="23">
        <v>848.47</v>
      </c>
      <c r="E164" s="25">
        <f t="shared" si="2"/>
        <v>5695779.11</v>
      </c>
    </row>
    <row r="165" spans="1:5" ht="15">
      <c r="A165" s="23">
        <v>5106</v>
      </c>
      <c r="B165" s="23" t="s">
        <v>220</v>
      </c>
      <c r="C165" s="23" t="s">
        <v>222</v>
      </c>
      <c r="D165" s="23">
        <v>318.36</v>
      </c>
      <c r="E165" s="25">
        <f t="shared" si="2"/>
        <v>2137150.68</v>
      </c>
    </row>
    <row r="166" spans="1:5" ht="15">
      <c r="A166" s="23">
        <v>5201</v>
      </c>
      <c r="B166" s="23" t="s">
        <v>223</v>
      </c>
      <c r="C166" s="23" t="s">
        <v>224</v>
      </c>
      <c r="D166" s="23">
        <v>472.23</v>
      </c>
      <c r="E166" s="25">
        <f t="shared" si="2"/>
        <v>3170079.99</v>
      </c>
    </row>
    <row r="167" spans="1:5" ht="15">
      <c r="A167" s="23">
        <v>5204</v>
      </c>
      <c r="B167" s="23" t="s">
        <v>223</v>
      </c>
      <c r="C167" s="23" t="s">
        <v>225</v>
      </c>
      <c r="D167" s="25">
        <v>2490.46</v>
      </c>
      <c r="E167" s="25">
        <f t="shared" si="2"/>
        <v>16718457.98</v>
      </c>
    </row>
    <row r="168" spans="1:5" ht="15">
      <c r="A168" s="23">
        <v>5205</v>
      </c>
      <c r="B168" s="23" t="s">
        <v>223</v>
      </c>
      <c r="C168" s="23" t="s">
        <v>226</v>
      </c>
      <c r="D168" s="23">
        <v>948.28</v>
      </c>
      <c r="E168" s="25">
        <f t="shared" si="2"/>
        <v>6365803.64</v>
      </c>
    </row>
    <row r="169" spans="1:5" ht="15">
      <c r="A169" s="23">
        <v>5301</v>
      </c>
      <c r="B169" s="23" t="s">
        <v>227</v>
      </c>
      <c r="C169" s="23" t="s">
        <v>228</v>
      </c>
      <c r="D169" s="23">
        <v>655.24</v>
      </c>
      <c r="E169" s="25">
        <f t="shared" si="2"/>
        <v>4398626.12</v>
      </c>
    </row>
    <row r="170" spans="1:5" ht="15">
      <c r="A170" s="23">
        <v>5303</v>
      </c>
      <c r="B170" s="23" t="s">
        <v>227</v>
      </c>
      <c r="C170" s="23" t="s">
        <v>229</v>
      </c>
      <c r="D170" s="23">
        <v>928.64</v>
      </c>
      <c r="E170" s="25">
        <f t="shared" si="2"/>
        <v>6233960.32</v>
      </c>
    </row>
    <row r="171" spans="1:5" ht="15">
      <c r="A171" s="23">
        <v>5401</v>
      </c>
      <c r="B171" s="23" t="s">
        <v>230</v>
      </c>
      <c r="C171" s="23" t="s">
        <v>231</v>
      </c>
      <c r="D171" s="23">
        <v>802.62</v>
      </c>
      <c r="E171" s="25">
        <f t="shared" si="2"/>
        <v>5387988.06</v>
      </c>
    </row>
    <row r="172" spans="1:5" ht="15">
      <c r="A172" s="23">
        <v>5403</v>
      </c>
      <c r="B172" s="23" t="s">
        <v>230</v>
      </c>
      <c r="C172" s="23" t="s">
        <v>232</v>
      </c>
      <c r="D172" s="25">
        <v>1376.86</v>
      </c>
      <c r="E172" s="25">
        <f t="shared" si="2"/>
        <v>9242861.18</v>
      </c>
    </row>
    <row r="173" spans="1:5" ht="15">
      <c r="A173" s="23">
        <v>5404</v>
      </c>
      <c r="B173" s="23" t="s">
        <v>230</v>
      </c>
      <c r="C173" s="23" t="s">
        <v>349</v>
      </c>
      <c r="D173" s="23">
        <v>359.59</v>
      </c>
      <c r="E173" s="25">
        <f t="shared" si="2"/>
        <v>2413927.67</v>
      </c>
    </row>
    <row r="174" spans="1:5" ht="15">
      <c r="A174" s="23">
        <v>5502</v>
      </c>
      <c r="B174" s="23" t="s">
        <v>233</v>
      </c>
      <c r="C174" s="23" t="s">
        <v>234</v>
      </c>
      <c r="D174" s="23">
        <v>931.32</v>
      </c>
      <c r="E174" s="25">
        <f t="shared" si="2"/>
        <v>6251951.16</v>
      </c>
    </row>
    <row r="175" spans="1:5" ht="15">
      <c r="A175" s="23">
        <v>5503</v>
      </c>
      <c r="B175" s="23" t="s">
        <v>233</v>
      </c>
      <c r="C175" s="23" t="s">
        <v>235</v>
      </c>
      <c r="D175" s="23">
        <v>339.79</v>
      </c>
      <c r="E175" s="25">
        <f t="shared" si="2"/>
        <v>2281010.27</v>
      </c>
    </row>
    <row r="176" spans="1:5" ht="15">
      <c r="A176" s="23">
        <v>5504</v>
      </c>
      <c r="B176" s="23" t="s">
        <v>233</v>
      </c>
      <c r="C176" s="23" t="s">
        <v>236</v>
      </c>
      <c r="D176" s="23">
        <v>686.78</v>
      </c>
      <c r="E176" s="25">
        <f t="shared" si="2"/>
        <v>4610354.14</v>
      </c>
    </row>
    <row r="177" spans="1:5" ht="15">
      <c r="A177" s="23">
        <v>5602</v>
      </c>
      <c r="B177" s="23" t="s">
        <v>237</v>
      </c>
      <c r="C177" s="23" t="s">
        <v>345</v>
      </c>
      <c r="D177" s="25">
        <v>1199.44</v>
      </c>
      <c r="E177" s="25">
        <f t="shared" si="2"/>
        <v>8051840.72</v>
      </c>
    </row>
    <row r="178" spans="1:5" ht="15">
      <c r="A178" s="23">
        <v>5604</v>
      </c>
      <c r="B178" s="23" t="s">
        <v>237</v>
      </c>
      <c r="C178" s="23" t="s">
        <v>238</v>
      </c>
      <c r="D178" s="23">
        <v>543.13</v>
      </c>
      <c r="E178" s="25">
        <f t="shared" si="2"/>
        <v>3646031.69</v>
      </c>
    </row>
    <row r="179" spans="1:5" ht="15">
      <c r="A179" s="23">
        <v>5605</v>
      </c>
      <c r="B179" s="23" t="s">
        <v>237</v>
      </c>
      <c r="C179" s="23" t="s">
        <v>239</v>
      </c>
      <c r="D179" s="25">
        <v>1544.88</v>
      </c>
      <c r="E179" s="25">
        <f t="shared" si="2"/>
        <v>10370779.44</v>
      </c>
    </row>
    <row r="180" spans="1:5" ht="15">
      <c r="A180" s="23">
        <v>5608</v>
      </c>
      <c r="B180" s="23" t="s">
        <v>237</v>
      </c>
      <c r="C180" s="23" t="s">
        <v>240</v>
      </c>
      <c r="D180" s="23">
        <v>701.38</v>
      </c>
      <c r="E180" s="25">
        <f t="shared" si="2"/>
        <v>4708363.94</v>
      </c>
    </row>
    <row r="181" spans="1:5" ht="15">
      <c r="A181" s="23">
        <v>5703</v>
      </c>
      <c r="B181" s="23" t="s">
        <v>241</v>
      </c>
      <c r="C181" s="23" t="s">
        <v>242</v>
      </c>
      <c r="D181" s="25">
        <v>1709.61</v>
      </c>
      <c r="E181" s="25">
        <f t="shared" si="2"/>
        <v>11476611.93</v>
      </c>
    </row>
    <row r="182" spans="1:5" ht="15">
      <c r="A182" s="23">
        <v>5706</v>
      </c>
      <c r="B182" s="23" t="s">
        <v>241</v>
      </c>
      <c r="C182" s="23" t="s">
        <v>243</v>
      </c>
      <c r="D182" s="23">
        <v>726.74</v>
      </c>
      <c r="E182" s="25">
        <f t="shared" si="2"/>
        <v>4878605.62</v>
      </c>
    </row>
    <row r="183" spans="1:5" ht="15">
      <c r="A183" s="23">
        <v>5707</v>
      </c>
      <c r="B183" s="23" t="s">
        <v>241</v>
      </c>
      <c r="C183" s="23" t="s">
        <v>244</v>
      </c>
      <c r="D183" s="25">
        <v>1018.17</v>
      </c>
      <c r="E183" s="25">
        <f t="shared" si="2"/>
        <v>6834975.21</v>
      </c>
    </row>
    <row r="184" spans="1:5" ht="15">
      <c r="A184" s="23">
        <v>5801</v>
      </c>
      <c r="B184" s="23" t="s">
        <v>245</v>
      </c>
      <c r="C184" s="23" t="s">
        <v>246</v>
      </c>
      <c r="D184" s="23">
        <v>994.15</v>
      </c>
      <c r="E184" s="25">
        <f t="shared" si="2"/>
        <v>6673728.95</v>
      </c>
    </row>
    <row r="185" spans="1:5" ht="15">
      <c r="A185" s="23">
        <v>5802</v>
      </c>
      <c r="B185" s="23" t="s">
        <v>245</v>
      </c>
      <c r="C185" s="23" t="s">
        <v>247</v>
      </c>
      <c r="D185" s="25">
        <v>1367.1</v>
      </c>
      <c r="E185" s="25">
        <f t="shared" si="2"/>
        <v>9177342.3</v>
      </c>
    </row>
    <row r="186" spans="1:5" ht="15">
      <c r="A186" s="23">
        <v>5803</v>
      </c>
      <c r="B186" s="23" t="s">
        <v>245</v>
      </c>
      <c r="C186" s="23" t="s">
        <v>248</v>
      </c>
      <c r="D186" s="23">
        <v>600.07</v>
      </c>
      <c r="E186" s="25">
        <f t="shared" si="2"/>
        <v>4028269.91</v>
      </c>
    </row>
    <row r="187" spans="1:5" ht="15">
      <c r="A187" s="23">
        <v>5804</v>
      </c>
      <c r="B187" s="23" t="s">
        <v>245</v>
      </c>
      <c r="C187" s="23" t="s">
        <v>249</v>
      </c>
      <c r="D187" s="25">
        <v>1706.45</v>
      </c>
      <c r="E187" s="25">
        <f t="shared" si="2"/>
        <v>11455398.85</v>
      </c>
    </row>
    <row r="188" spans="1:5" ht="15">
      <c r="A188" s="23">
        <v>5805</v>
      </c>
      <c r="B188" s="23" t="s">
        <v>245</v>
      </c>
      <c r="C188" s="23" t="s">
        <v>250</v>
      </c>
      <c r="D188" s="25">
        <v>5129.47</v>
      </c>
      <c r="E188" s="25">
        <f t="shared" si="2"/>
        <v>34434132.11</v>
      </c>
    </row>
    <row r="189" spans="1:5" ht="15">
      <c r="A189" s="23">
        <v>5901</v>
      </c>
      <c r="B189" s="23" t="s">
        <v>251</v>
      </c>
      <c r="C189" s="23" t="s">
        <v>252</v>
      </c>
      <c r="D189" s="23">
        <v>530.22</v>
      </c>
      <c r="E189" s="25">
        <f t="shared" si="2"/>
        <v>3559366.86</v>
      </c>
    </row>
    <row r="190" spans="1:5" ht="15">
      <c r="A190" s="23">
        <v>5903</v>
      </c>
      <c r="B190" s="23" t="s">
        <v>251</v>
      </c>
      <c r="C190" s="23" t="s">
        <v>253</v>
      </c>
      <c r="D190" s="23">
        <v>634.71</v>
      </c>
      <c r="E190" s="25">
        <f t="shared" si="2"/>
        <v>4260808.23</v>
      </c>
    </row>
    <row r="191" spans="1:5" ht="15">
      <c r="A191" s="23">
        <v>6001</v>
      </c>
      <c r="B191" s="23" t="s">
        <v>254</v>
      </c>
      <c r="C191" s="23" t="s">
        <v>255</v>
      </c>
      <c r="D191" s="25">
        <v>22289.789999999997</v>
      </c>
      <c r="E191" s="25">
        <f t="shared" si="2"/>
        <v>149631360.27</v>
      </c>
    </row>
    <row r="192" spans="1:5" ht="15">
      <c r="A192" s="23">
        <v>6002</v>
      </c>
      <c r="B192" s="23" t="s">
        <v>254</v>
      </c>
      <c r="C192" s="23" t="s">
        <v>256</v>
      </c>
      <c r="D192" s="25">
        <v>8362.650000000001</v>
      </c>
      <c r="E192" s="25">
        <f t="shared" si="2"/>
        <v>56138469.45</v>
      </c>
    </row>
    <row r="193" spans="1:5" ht="15">
      <c r="A193" s="23">
        <v>6003</v>
      </c>
      <c r="B193" s="23" t="s">
        <v>254</v>
      </c>
      <c r="C193" s="23" t="s">
        <v>257</v>
      </c>
      <c r="D193" s="25">
        <v>12073.71</v>
      </c>
      <c r="E193" s="25">
        <f t="shared" si="2"/>
        <v>81050815.23</v>
      </c>
    </row>
    <row r="194" spans="1:5" ht="15">
      <c r="A194" s="23">
        <v>6004</v>
      </c>
      <c r="B194" s="23" t="s">
        <v>254</v>
      </c>
      <c r="C194" s="23" t="s">
        <v>346</v>
      </c>
      <c r="D194" s="25">
        <v>3864.92</v>
      </c>
      <c r="E194" s="25">
        <f t="shared" si="2"/>
        <v>25945207.96</v>
      </c>
    </row>
    <row r="195" spans="1:5" ht="15">
      <c r="A195" s="23">
        <v>6102</v>
      </c>
      <c r="B195" s="23" t="s">
        <v>258</v>
      </c>
      <c r="C195" s="23" t="s">
        <v>259</v>
      </c>
      <c r="D195" s="23">
        <v>445.99</v>
      </c>
      <c r="E195" s="25">
        <f t="shared" si="2"/>
        <v>2993930.87</v>
      </c>
    </row>
    <row r="196" spans="1:5" ht="15">
      <c r="A196" s="23">
        <v>6103</v>
      </c>
      <c r="B196" s="23" t="s">
        <v>258</v>
      </c>
      <c r="C196" s="23" t="s">
        <v>260</v>
      </c>
      <c r="D196" s="25">
        <v>1883.16</v>
      </c>
      <c r="E196" s="25">
        <f t="shared" si="2"/>
        <v>12641653.08</v>
      </c>
    </row>
    <row r="197" spans="1:5" ht="15">
      <c r="A197" s="23">
        <v>6201</v>
      </c>
      <c r="B197" s="23" t="s">
        <v>261</v>
      </c>
      <c r="C197" s="23" t="s">
        <v>262</v>
      </c>
      <c r="D197" s="25">
        <v>2287.82</v>
      </c>
      <c r="E197" s="25">
        <f t="shared" si="2"/>
        <v>15358135.66</v>
      </c>
    </row>
    <row r="198" spans="1:5" ht="15">
      <c r="A198" s="23">
        <v>6205</v>
      </c>
      <c r="B198" s="23" t="s">
        <v>261</v>
      </c>
      <c r="C198" s="23" t="s">
        <v>263</v>
      </c>
      <c r="D198" s="23">
        <v>769.78</v>
      </c>
      <c r="E198" s="25">
        <f t="shared" si="2"/>
        <v>5167533.14</v>
      </c>
    </row>
    <row r="199" spans="1:5" ht="15">
      <c r="A199" s="23">
        <v>6301</v>
      </c>
      <c r="B199" s="23" t="s">
        <v>264</v>
      </c>
      <c r="C199" s="23" t="s">
        <v>265</v>
      </c>
      <c r="D199" s="25">
        <v>1647.42</v>
      </c>
      <c r="E199" s="25">
        <f t="shared" si="2"/>
        <v>11059130.46</v>
      </c>
    </row>
    <row r="200" spans="1:5" ht="15">
      <c r="A200" s="23">
        <v>6302</v>
      </c>
      <c r="B200" s="23" t="s">
        <v>264</v>
      </c>
      <c r="C200" s="23" t="s">
        <v>266</v>
      </c>
      <c r="D200" s="25">
        <v>5099.23</v>
      </c>
      <c r="E200" s="25">
        <f t="shared" si="2"/>
        <v>34231130.99</v>
      </c>
    </row>
    <row r="201" spans="1:5" ht="15">
      <c r="A201" s="23">
        <v>6303</v>
      </c>
      <c r="B201" s="23" t="s">
        <v>264</v>
      </c>
      <c r="C201" s="23" t="s">
        <v>267</v>
      </c>
      <c r="D201" s="25">
        <v>9128.14</v>
      </c>
      <c r="E201" s="25">
        <f t="shared" si="2"/>
        <v>61277203.82</v>
      </c>
    </row>
    <row r="202" spans="1:5" ht="15">
      <c r="A202" s="23">
        <v>6304</v>
      </c>
      <c r="B202" s="23" t="s">
        <v>264</v>
      </c>
      <c r="C202" s="23" t="s">
        <v>268</v>
      </c>
      <c r="D202" s="25">
        <v>1236.88</v>
      </c>
      <c r="E202" s="25">
        <f t="shared" si="2"/>
        <v>8303175.44</v>
      </c>
    </row>
    <row r="203" spans="1:5" ht="15">
      <c r="A203" s="23">
        <v>6401</v>
      </c>
      <c r="B203" s="23" t="s">
        <v>269</v>
      </c>
      <c r="C203" s="23" t="s">
        <v>270</v>
      </c>
      <c r="D203" s="25">
        <v>1457.08</v>
      </c>
      <c r="E203" s="25">
        <f t="shared" si="2"/>
        <v>9781378.04</v>
      </c>
    </row>
    <row r="204" spans="1:5" ht="15">
      <c r="A204" s="23">
        <v>6502</v>
      </c>
      <c r="B204" s="23" t="s">
        <v>271</v>
      </c>
      <c r="C204" s="23" t="s">
        <v>272</v>
      </c>
      <c r="D204" s="23">
        <v>825.7</v>
      </c>
      <c r="E204" s="25">
        <f t="shared" si="2"/>
        <v>5542924.1</v>
      </c>
    </row>
    <row r="205" spans="1:5" ht="15">
      <c r="A205" s="23">
        <v>6505</v>
      </c>
      <c r="B205" s="23" t="s">
        <v>271</v>
      </c>
      <c r="C205" s="23" t="s">
        <v>273</v>
      </c>
      <c r="D205" s="23">
        <v>633.24</v>
      </c>
      <c r="E205" s="25">
        <f aca="true" t="shared" si="3" ref="E205:E245">ROUND(SUM(D205*E$9),2)</f>
        <v>4250940.12</v>
      </c>
    </row>
    <row r="206" spans="1:5" ht="15">
      <c r="A206" s="23">
        <v>6601</v>
      </c>
      <c r="B206" s="23" t="s">
        <v>274</v>
      </c>
      <c r="C206" s="23" t="s">
        <v>275</v>
      </c>
      <c r="D206" s="25">
        <v>14270.41</v>
      </c>
      <c r="E206" s="25">
        <f t="shared" si="3"/>
        <v>95797262.33</v>
      </c>
    </row>
    <row r="207" spans="1:5" ht="15">
      <c r="A207" s="23">
        <v>6602</v>
      </c>
      <c r="B207" s="23" t="s">
        <v>274</v>
      </c>
      <c r="C207" s="23" t="s">
        <v>276</v>
      </c>
      <c r="D207" s="25">
        <v>3688.07</v>
      </c>
      <c r="E207" s="25">
        <f t="shared" si="3"/>
        <v>24758013.91</v>
      </c>
    </row>
    <row r="208" spans="1:5" ht="15">
      <c r="A208" s="23">
        <v>6603</v>
      </c>
      <c r="B208" s="23" t="s">
        <v>274</v>
      </c>
      <c r="C208" s="23" t="s">
        <v>277</v>
      </c>
      <c r="D208" s="23">
        <v>803.52</v>
      </c>
      <c r="E208" s="25">
        <f t="shared" si="3"/>
        <v>5394029.76</v>
      </c>
    </row>
    <row r="209" spans="1:5" ht="15">
      <c r="A209" s="23">
        <v>6605</v>
      </c>
      <c r="B209" s="23" t="s">
        <v>274</v>
      </c>
      <c r="C209" s="23" t="s">
        <v>278</v>
      </c>
      <c r="D209" s="23">
        <v>814.62</v>
      </c>
      <c r="E209" s="25">
        <f t="shared" si="3"/>
        <v>5468544.06</v>
      </c>
    </row>
    <row r="210" spans="1:5" ht="15">
      <c r="A210" s="23">
        <v>6606</v>
      </c>
      <c r="B210" s="23" t="s">
        <v>274</v>
      </c>
      <c r="C210" s="23" t="s">
        <v>279</v>
      </c>
      <c r="D210" s="23">
        <v>773.09</v>
      </c>
      <c r="E210" s="25">
        <f t="shared" si="3"/>
        <v>5189753.17</v>
      </c>
    </row>
    <row r="211" spans="1:5" ht="15">
      <c r="A211" s="23">
        <v>6701</v>
      </c>
      <c r="B211" s="23" t="s">
        <v>280</v>
      </c>
      <c r="C211" s="23" t="s">
        <v>281</v>
      </c>
      <c r="D211" s="25">
        <v>2376.21</v>
      </c>
      <c r="E211" s="25">
        <f t="shared" si="3"/>
        <v>15951497.73</v>
      </c>
    </row>
    <row r="212" spans="1:5" ht="15">
      <c r="A212" s="23">
        <v>6703</v>
      </c>
      <c r="B212" s="23" t="s">
        <v>280</v>
      </c>
      <c r="C212" s="23" t="s">
        <v>282</v>
      </c>
      <c r="D212" s="23">
        <v>835.49</v>
      </c>
      <c r="E212" s="25">
        <f t="shared" si="3"/>
        <v>5608644.37</v>
      </c>
    </row>
    <row r="213" spans="1:5" ht="15">
      <c r="A213" s="23">
        <v>6802</v>
      </c>
      <c r="B213" s="23" t="s">
        <v>283</v>
      </c>
      <c r="C213" s="23" t="s">
        <v>284</v>
      </c>
      <c r="D213" s="25">
        <v>1229.3</v>
      </c>
      <c r="E213" s="25">
        <f t="shared" si="3"/>
        <v>8252290.9</v>
      </c>
    </row>
    <row r="214" spans="1:5" ht="15">
      <c r="A214" s="23">
        <v>6804</v>
      </c>
      <c r="B214" s="23" t="s">
        <v>285</v>
      </c>
      <c r="C214" s="23" t="s">
        <v>286</v>
      </c>
      <c r="D214" s="25">
        <v>1585.69</v>
      </c>
      <c r="E214" s="25">
        <f t="shared" si="3"/>
        <v>10644736.97</v>
      </c>
    </row>
    <row r="215" spans="1:5" ht="15">
      <c r="A215" s="23">
        <v>6901</v>
      </c>
      <c r="B215" s="23" t="s">
        <v>287</v>
      </c>
      <c r="C215" s="23" t="s">
        <v>288</v>
      </c>
      <c r="D215" s="25">
        <v>1647.36</v>
      </c>
      <c r="E215" s="25">
        <f t="shared" si="3"/>
        <v>11058727.68</v>
      </c>
    </row>
    <row r="216" spans="1:5" ht="15">
      <c r="A216" s="23">
        <v>7001</v>
      </c>
      <c r="B216" s="23" t="s">
        <v>289</v>
      </c>
      <c r="C216" s="23" t="s">
        <v>290</v>
      </c>
      <c r="D216" s="25">
        <v>4389.01</v>
      </c>
      <c r="E216" s="25">
        <f t="shared" si="3"/>
        <v>29463424.13</v>
      </c>
    </row>
    <row r="217" spans="1:5" ht="15">
      <c r="A217" s="23">
        <v>7003</v>
      </c>
      <c r="B217" s="23" t="s">
        <v>289</v>
      </c>
      <c r="C217" s="23" t="s">
        <v>291</v>
      </c>
      <c r="D217" s="23">
        <v>506.43</v>
      </c>
      <c r="E217" s="25">
        <f t="shared" si="3"/>
        <v>3399664.59</v>
      </c>
    </row>
    <row r="218" spans="1:5" ht="15">
      <c r="A218" s="23">
        <v>7007</v>
      </c>
      <c r="B218" s="23" t="s">
        <v>289</v>
      </c>
      <c r="C218" s="23" t="s">
        <v>292</v>
      </c>
      <c r="D218" s="23">
        <v>800.64</v>
      </c>
      <c r="E218" s="25">
        <f t="shared" si="3"/>
        <v>5374696.32</v>
      </c>
    </row>
    <row r="219" spans="1:5" ht="15">
      <c r="A219" s="23">
        <v>7008</v>
      </c>
      <c r="B219" s="23" t="s">
        <v>289</v>
      </c>
      <c r="C219" s="23" t="s">
        <v>293</v>
      </c>
      <c r="D219" s="25">
        <v>1136.72</v>
      </c>
      <c r="E219" s="25">
        <f t="shared" si="3"/>
        <v>7630801.36</v>
      </c>
    </row>
    <row r="220" spans="1:5" ht="15">
      <c r="A220" s="23">
        <v>7009</v>
      </c>
      <c r="B220" s="23" t="s">
        <v>289</v>
      </c>
      <c r="C220" s="23" t="s">
        <v>294</v>
      </c>
      <c r="D220" s="23">
        <v>307.22</v>
      </c>
      <c r="E220" s="25">
        <f t="shared" si="3"/>
        <v>2062367.86</v>
      </c>
    </row>
    <row r="221" spans="1:5" ht="15">
      <c r="A221" s="23">
        <v>7102</v>
      </c>
      <c r="B221" s="23" t="s">
        <v>295</v>
      </c>
      <c r="C221" s="23" t="s">
        <v>296</v>
      </c>
      <c r="D221" s="25">
        <v>1310.25</v>
      </c>
      <c r="E221" s="25">
        <f t="shared" si="3"/>
        <v>8795708.25</v>
      </c>
    </row>
    <row r="222" spans="1:5" ht="15">
      <c r="A222" s="23">
        <v>7104</v>
      </c>
      <c r="B222" s="23" t="s">
        <v>295</v>
      </c>
      <c r="C222" s="23" t="s">
        <v>297</v>
      </c>
      <c r="D222" s="23">
        <v>371.14</v>
      </c>
      <c r="E222" s="25">
        <f t="shared" si="3"/>
        <v>2491462.82</v>
      </c>
    </row>
    <row r="223" spans="1:5" ht="15">
      <c r="A223" s="23">
        <v>7105</v>
      </c>
      <c r="B223" s="23" t="s">
        <v>295</v>
      </c>
      <c r="C223" s="23" t="s">
        <v>298</v>
      </c>
      <c r="D223" s="23">
        <v>506.87</v>
      </c>
      <c r="E223" s="25">
        <f t="shared" si="3"/>
        <v>3402618.31</v>
      </c>
    </row>
    <row r="224" spans="1:5" ht="15">
      <c r="A224" s="23">
        <v>7201</v>
      </c>
      <c r="B224" s="23" t="s">
        <v>299</v>
      </c>
      <c r="C224" s="23" t="s">
        <v>300</v>
      </c>
      <c r="D224" s="25">
        <v>1177.04</v>
      </c>
      <c r="E224" s="25">
        <f t="shared" si="3"/>
        <v>7901469.52</v>
      </c>
    </row>
    <row r="225" spans="1:5" ht="15">
      <c r="A225" s="23">
        <v>7202</v>
      </c>
      <c r="B225" s="23" t="s">
        <v>299</v>
      </c>
      <c r="C225" s="23" t="s">
        <v>301</v>
      </c>
      <c r="D225" s="25">
        <v>2474.26</v>
      </c>
      <c r="E225" s="25">
        <f t="shared" si="3"/>
        <v>16609707.38</v>
      </c>
    </row>
    <row r="226" spans="1:5" ht="15">
      <c r="A226" s="23">
        <v>7203</v>
      </c>
      <c r="B226" s="23" t="s">
        <v>299</v>
      </c>
      <c r="C226" s="23" t="s">
        <v>302</v>
      </c>
      <c r="D226" s="25">
        <v>9738.97</v>
      </c>
      <c r="E226" s="25">
        <f t="shared" si="3"/>
        <v>65377705.61</v>
      </c>
    </row>
    <row r="227" spans="1:5" ht="15">
      <c r="A227" s="23">
        <v>7204</v>
      </c>
      <c r="B227" s="23" t="s">
        <v>299</v>
      </c>
      <c r="C227" s="23" t="s">
        <v>303</v>
      </c>
      <c r="D227" s="23">
        <v>802.08</v>
      </c>
      <c r="E227" s="25">
        <f t="shared" si="3"/>
        <v>5384363.04</v>
      </c>
    </row>
    <row r="228" spans="1:5" ht="15">
      <c r="A228" s="23">
        <v>7205</v>
      </c>
      <c r="B228" s="23" t="s">
        <v>299</v>
      </c>
      <c r="C228" s="23" t="s">
        <v>304</v>
      </c>
      <c r="D228" s="25">
        <v>1179.45</v>
      </c>
      <c r="E228" s="25">
        <f t="shared" si="3"/>
        <v>7917647.85</v>
      </c>
    </row>
    <row r="229" spans="1:5" ht="15">
      <c r="A229" s="23">
        <v>7206</v>
      </c>
      <c r="B229" s="23" t="s">
        <v>299</v>
      </c>
      <c r="C229" s="23" t="s">
        <v>305</v>
      </c>
      <c r="D229" s="25">
        <v>1887.42</v>
      </c>
      <c r="E229" s="25">
        <f t="shared" si="3"/>
        <v>12670250.46</v>
      </c>
    </row>
    <row r="230" spans="1:5" ht="15">
      <c r="A230" s="23">
        <v>7207</v>
      </c>
      <c r="B230" s="23" t="s">
        <v>299</v>
      </c>
      <c r="C230" s="23" t="s">
        <v>306</v>
      </c>
      <c r="D230" s="25">
        <v>21480.09</v>
      </c>
      <c r="E230" s="25">
        <f t="shared" si="3"/>
        <v>144195844.17</v>
      </c>
    </row>
    <row r="231" spans="1:5" ht="15">
      <c r="A231" s="23">
        <v>7208</v>
      </c>
      <c r="B231" s="23" t="s">
        <v>299</v>
      </c>
      <c r="C231" s="23" t="s">
        <v>307</v>
      </c>
      <c r="D231" s="25">
        <v>1063.7</v>
      </c>
      <c r="E231" s="25">
        <f t="shared" si="3"/>
        <v>7140618.1</v>
      </c>
    </row>
    <row r="232" spans="1:5" ht="15">
      <c r="A232" s="23">
        <v>7301</v>
      </c>
      <c r="B232" s="23" t="s">
        <v>308</v>
      </c>
      <c r="C232" s="23" t="s">
        <v>309</v>
      </c>
      <c r="D232" s="25">
        <v>1207.12</v>
      </c>
      <c r="E232" s="25">
        <f t="shared" si="3"/>
        <v>8103396.56</v>
      </c>
    </row>
    <row r="233" spans="1:5" ht="15">
      <c r="A233" s="23">
        <v>7302</v>
      </c>
      <c r="B233" s="23" t="s">
        <v>308</v>
      </c>
      <c r="C233" s="23" t="s">
        <v>310</v>
      </c>
      <c r="D233" s="25">
        <v>3246.95</v>
      </c>
      <c r="E233" s="25">
        <f t="shared" si="3"/>
        <v>21796775.35</v>
      </c>
    </row>
    <row r="234" spans="1:5" ht="15">
      <c r="A234" s="23">
        <v>7303</v>
      </c>
      <c r="B234" s="23" t="s">
        <v>308</v>
      </c>
      <c r="C234" s="23" t="s">
        <v>311</v>
      </c>
      <c r="D234" s="23">
        <v>434.25</v>
      </c>
      <c r="E234" s="25">
        <f t="shared" si="3"/>
        <v>2915120.25</v>
      </c>
    </row>
    <row r="235" spans="1:5" ht="15">
      <c r="A235" s="23">
        <v>7304</v>
      </c>
      <c r="B235" s="23" t="s">
        <v>308</v>
      </c>
      <c r="C235" s="23" t="s">
        <v>312</v>
      </c>
      <c r="D235" s="23">
        <v>712.56</v>
      </c>
      <c r="E235" s="25">
        <f t="shared" si="3"/>
        <v>4783415.28</v>
      </c>
    </row>
    <row r="236" spans="1:5" ht="15">
      <c r="A236" s="23">
        <v>7307</v>
      </c>
      <c r="B236" s="23" t="s">
        <v>308</v>
      </c>
      <c r="C236" s="23" t="s">
        <v>313</v>
      </c>
      <c r="D236" s="25">
        <v>1276.92</v>
      </c>
      <c r="E236" s="25">
        <f t="shared" si="3"/>
        <v>8571963.96</v>
      </c>
    </row>
    <row r="237" spans="1:5" ht="15">
      <c r="A237" s="23">
        <v>7309</v>
      </c>
      <c r="B237" s="23" t="s">
        <v>308</v>
      </c>
      <c r="C237" s="23" t="s">
        <v>314</v>
      </c>
      <c r="D237" s="23">
        <v>719.37</v>
      </c>
      <c r="E237" s="25">
        <f t="shared" si="3"/>
        <v>4829130.81</v>
      </c>
    </row>
    <row r="238" spans="1:5" ht="15">
      <c r="A238" s="23">
        <v>7310</v>
      </c>
      <c r="B238" s="23" t="s">
        <v>308</v>
      </c>
      <c r="C238" s="23" t="s">
        <v>315</v>
      </c>
      <c r="D238" s="23">
        <v>818.07</v>
      </c>
      <c r="E238" s="25">
        <f t="shared" si="3"/>
        <v>5491703.91</v>
      </c>
    </row>
    <row r="239" spans="1:5" ht="15">
      <c r="A239" s="23">
        <v>7311</v>
      </c>
      <c r="B239" s="23" t="s">
        <v>308</v>
      </c>
      <c r="C239" s="23" t="s">
        <v>316</v>
      </c>
      <c r="D239" s="25">
        <v>4089.06</v>
      </c>
      <c r="E239" s="25">
        <f t="shared" si="3"/>
        <v>27449859.78</v>
      </c>
    </row>
    <row r="240" spans="1:5" ht="15">
      <c r="A240" s="23">
        <v>7401</v>
      </c>
      <c r="B240" s="23" t="s">
        <v>317</v>
      </c>
      <c r="C240" s="23" t="s">
        <v>318</v>
      </c>
      <c r="D240" s="23">
        <v>385.4</v>
      </c>
      <c r="E240" s="25">
        <f t="shared" si="3"/>
        <v>2587190.2</v>
      </c>
    </row>
    <row r="241" spans="1:5" ht="15">
      <c r="A241" s="23">
        <v>7403</v>
      </c>
      <c r="B241" s="23" t="s">
        <v>317</v>
      </c>
      <c r="C241" s="23" t="s">
        <v>319</v>
      </c>
      <c r="D241" s="23">
        <v>611.41</v>
      </c>
      <c r="E241" s="25">
        <f t="shared" si="3"/>
        <v>4104395.33</v>
      </c>
    </row>
    <row r="242" spans="1:5" ht="15">
      <c r="A242" s="23">
        <v>7503</v>
      </c>
      <c r="B242" s="23" t="s">
        <v>320</v>
      </c>
      <c r="C242" s="23" t="s">
        <v>321</v>
      </c>
      <c r="D242" s="23">
        <v>836.78</v>
      </c>
      <c r="E242" s="25">
        <f t="shared" si="3"/>
        <v>5617304.14</v>
      </c>
    </row>
    <row r="243" spans="1:5" ht="15">
      <c r="A243" s="23">
        <v>7504</v>
      </c>
      <c r="B243" s="23" t="s">
        <v>320</v>
      </c>
      <c r="C243" s="23" t="s">
        <v>322</v>
      </c>
      <c r="D243" s="25">
        <v>2094.08</v>
      </c>
      <c r="E243" s="25">
        <f t="shared" si="3"/>
        <v>14057559.04</v>
      </c>
    </row>
    <row r="244" spans="1:5" ht="15">
      <c r="A244" s="23">
        <v>7509</v>
      </c>
      <c r="B244" s="23" t="s">
        <v>320</v>
      </c>
      <c r="C244" s="23" t="s">
        <v>323</v>
      </c>
      <c r="D244" s="23">
        <v>378.55</v>
      </c>
      <c r="E244" s="25">
        <f t="shared" si="3"/>
        <v>2541206.15</v>
      </c>
    </row>
    <row r="245" spans="1:5" ht="15">
      <c r="A245" s="23">
        <v>7510</v>
      </c>
      <c r="B245" s="23" t="s">
        <v>320</v>
      </c>
      <c r="C245" s="23" t="s">
        <v>324</v>
      </c>
      <c r="D245" s="23">
        <v>804.67</v>
      </c>
      <c r="E245" s="25">
        <f t="shared" si="3"/>
        <v>5401749.71</v>
      </c>
    </row>
    <row r="246" spans="1:5" ht="15">
      <c r="A246" s="23"/>
      <c r="B246" s="23">
        <f>COUNT(D11:D245)</f>
        <v>235</v>
      </c>
      <c r="C246" s="23" t="s">
        <v>327</v>
      </c>
      <c r="D246" s="25">
        <f>SUM(D11:D245)</f>
        <v>460009.74000000005</v>
      </c>
      <c r="E246" s="25">
        <f>SUM(E11:E245)</f>
        <v>3088045384.6199994</v>
      </c>
    </row>
    <row r="247" spans="1:5" ht="15">
      <c r="A247" s="23"/>
      <c r="B247" s="23"/>
      <c r="C247" s="23"/>
      <c r="D247" s="23"/>
      <c r="E24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Hedrick (ADE)</dc:creator>
  <cp:keywords/>
  <dc:description/>
  <cp:lastModifiedBy>Melvin Washington (ADE)</cp:lastModifiedBy>
  <dcterms:created xsi:type="dcterms:W3CDTF">2015-09-21T13:50:42Z</dcterms:created>
  <dcterms:modified xsi:type="dcterms:W3CDTF">2018-07-24T20:10:34Z</dcterms:modified>
  <cp:category/>
  <cp:version/>
  <cp:contentType/>
  <cp:contentStatus/>
</cp:coreProperties>
</file>