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Page1_1" sheetId="1" r:id="rId1"/>
  </sheets>
  <definedNames>
    <definedName name="_xlnm.Print_Titles" localSheetId="0">'Page1_1'!$1:$9</definedName>
  </definedNames>
  <calcPr fullCalcOnLoad="1"/>
</workbook>
</file>

<file path=xl/sharedStrings.xml><?xml version="1.0" encoding="utf-8"?>
<sst xmlns="http://schemas.openxmlformats.org/spreadsheetml/2006/main" count="994" uniqueCount="800">
  <si>
    <t>Function Range 2600-2699 (Excluding Ins. Object Range 65200-65299)</t>
  </si>
  <si>
    <t>61000</t>
  </si>
  <si>
    <t>62000</t>
  </si>
  <si>
    <t>63000</t>
  </si>
  <si>
    <t>64000</t>
  </si>
  <si>
    <t>65000</t>
  </si>
  <si>
    <t>66000</t>
  </si>
  <si>
    <t>68000</t>
  </si>
  <si>
    <t>67000</t>
  </si>
  <si>
    <t>0101000</t>
  </si>
  <si>
    <t>DEWITT SCHOOL DISTRICT</t>
  </si>
  <si>
    <t>0.00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</si>
  <si>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</si>
  <si>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</si>
  <si>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</si>
  <si>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</si>
  <si>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</si>
  <si>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</si>
  <si>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</si>
  <si>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</si>
  <si>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</si>
  <si>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</si>
  <si>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</si>
  <si>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</si>
  <si>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</si>
  <si>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</si>
  <si>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</si>
  <si>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</si>
  <si>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</si>
  <si>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</si>
  <si>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</si>
  <si>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</si>
  <si>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</si>
  <si>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</si>
  <si>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</si>
  <si>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</si>
  <si>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</si>
  <si>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</si>
  <si>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0440700</t>
  </si>
  <si>
    <t>ARKANSAS ARTS ACADEMY</t>
  </si>
  <si>
    <t>0442700</t>
  </si>
  <si>
    <t>RESPONSIVE ED SOLUTIONS NORTHWEST ARK CLASSICAL ACADEMY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</si>
  <si>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</si>
  <si>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</si>
  <si>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</si>
  <si>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</si>
  <si>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</si>
  <si>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</si>
  <si>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</si>
  <si>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</si>
  <si>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</si>
  <si>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</si>
  <si>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</si>
  <si>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</si>
  <si>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0520000</t>
  </si>
  <si>
    <t>OZARK UNLITD RESOURCE CO-OP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</si>
  <si>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</si>
  <si>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</si>
  <si>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</si>
  <si>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</si>
  <si>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</si>
  <si>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</si>
  <si>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</si>
  <si>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</si>
  <si>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</si>
  <si>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</si>
  <si>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</si>
  <si>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</si>
  <si>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</si>
  <si>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</si>
  <si>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0903000</t>
  </si>
  <si>
    <t>LAKESIDE SCHOOL DIST(CHICOT)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</si>
  <si>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</si>
  <si>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</si>
  <si>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</si>
  <si>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</si>
  <si>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</si>
  <si>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</si>
  <si>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</si>
  <si>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</si>
  <si>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</si>
  <si>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</si>
  <si>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</si>
  <si>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</si>
  <si>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</si>
  <si>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</si>
  <si>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</si>
  <si>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</si>
  <si>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</si>
  <si>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DIST(CLEBURNE</t>
  </si>
  <si>
    <t>1304000</t>
  </si>
  <si>
    <t>WOODLAWN SCHOOL DISTRICT</t>
  </si>
  <si>
    <t>1305000</t>
  </si>
  <si>
    <t>CLEVELAND COUNTY SCHOOL DISTRICT</t>
  </si>
  <si>
    <t>1402000</t>
  </si>
  <si>
    <t>MAGNOLIA SCHOOL DISTRICT</t>
  </si>
  <si>
    <t>1408000</t>
  </si>
  <si>
    <t>EMERSON-TAYLOR-BRADLEY SCHOOL DISTRICT</t>
  </si>
  <si>
    <t>1503000</t>
  </si>
  <si>
    <t>NEMO VISTA SCHOOL DISTRICT</t>
  </si>
  <si>
    <t>1505000</t>
  </si>
  <si>
    <t>WONDERVIEW SCHOOL DISTRICT</t>
  </si>
  <si>
    <t>1507000</t>
  </si>
  <si>
    <t>SOUTH CONWAY COUNTY SCHOOL DISTRICT</t>
  </si>
  <si>
    <t>1601000</t>
  </si>
  <si>
    <t>BAY SCHOOL DISTRICT</t>
  </si>
  <si>
    <t>1602000</t>
  </si>
  <si>
    <t>WESTSIDE CONS. SCH DIST(CRAIGH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</si>
  <si>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</si>
  <si>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</si>
  <si>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</si>
  <si>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</si>
  <si>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</si>
  <si>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</si>
  <si>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</si>
  <si>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</si>
  <si>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</si>
  <si>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</si>
  <si>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</si>
  <si>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</si>
  <si>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</si>
  <si>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</si>
  <si>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</si>
  <si>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</si>
  <si>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</si>
  <si>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</si>
  <si>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</si>
  <si>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</si>
  <si>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</si>
  <si>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</si>
  <si>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</si>
  <si>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</si>
  <si>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</si>
  <si>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</si>
  <si>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</si>
  <si>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</si>
  <si>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1901000</t>
  </si>
  <si>
    <t>CROSS COUNTY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</si>
  <si>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</si>
  <si>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</si>
  <si>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</si>
  <si>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</si>
  <si>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</si>
  <si>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</si>
  <si>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</si>
  <si>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</si>
  <si>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</si>
  <si>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</si>
  <si>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</si>
  <si>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</si>
  <si>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2220000</t>
  </si>
  <si>
    <t>SOUTHEAST ARKANSAS EDUCATIONAL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</si>
  <si>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</si>
  <si>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</si>
  <si>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</si>
  <si>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</si>
  <si>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</si>
  <si>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</si>
  <si>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</si>
  <si>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</si>
  <si>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</si>
  <si>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DISTRICT</t>
  </si>
  <si>
    <t>2307000</t>
  </si>
  <si>
    <t>VILONIA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</si>
  <si>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</si>
  <si>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</si>
  <si>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</si>
  <si>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</si>
  <si>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</si>
  <si>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</si>
  <si>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2420000</t>
  </si>
  <si>
    <t>WESTERN ARKANSAS CO-OP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</si>
  <si>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</si>
  <si>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</si>
  <si>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</si>
  <si>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</si>
  <si>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</si>
  <si>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</si>
  <si>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</si>
  <si>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SCHOOL DISTRICT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</si>
  <si>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</si>
  <si>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</si>
  <si>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</si>
  <si>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</si>
  <si>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</si>
  <si>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</si>
  <si>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</si>
  <si>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</si>
  <si>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</si>
  <si>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LAKESIDE SCHOOL DIST(GARLAND)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</si>
  <si>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</si>
  <si>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</si>
  <si>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</si>
  <si>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</si>
  <si>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</si>
  <si>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</si>
  <si>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</si>
  <si>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</si>
  <si>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</si>
  <si>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COUNTY TECH SCHOOL DISTRICT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</si>
  <si>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</si>
  <si>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</si>
  <si>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</si>
  <si>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</si>
  <si>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</si>
  <si>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</si>
  <si>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</si>
  <si>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</si>
  <si>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</si>
  <si>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</si>
  <si>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</si>
  <si>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</si>
  <si>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</si>
  <si>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</si>
  <si>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</si>
  <si>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</si>
  <si>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</si>
  <si>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</si>
  <si>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</si>
  <si>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</si>
  <si>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</si>
  <si>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DISTRICT</t>
  </si>
  <si>
    <t>3105000</t>
  </si>
  <si>
    <t>NASHVILLE SCHOOL DISTRICT</t>
  </si>
  <si>
    <t>3201000</t>
  </si>
  <si>
    <t>BATESVILLE SCHOOL DISTRICT</t>
  </si>
  <si>
    <t>3209000</t>
  </si>
  <si>
    <t>SOUTHSIDE SCHOOL DISTRICT (INDEPENDENCE)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</si>
  <si>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</si>
  <si>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</si>
  <si>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</si>
  <si>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</si>
  <si>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</si>
  <si>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</si>
  <si>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</si>
  <si>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</si>
  <si>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</si>
  <si>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COUNTY CONSOLIDATED SCHOOL DISTRICT</t>
  </si>
  <si>
    <t>3320000</t>
  </si>
  <si>
    <t>NORTH CENTRAL ARK. EDUC CO-OP</t>
  </si>
  <si>
    <t>3403000</t>
  </si>
  <si>
    <t>NEWPORT SCHOOL DISTRICT</t>
  </si>
  <si>
    <t>3405000</t>
  </si>
  <si>
    <t>JACKSON CO. SCHOOL DISTRICT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</si>
  <si>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</si>
  <si>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</si>
  <si>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</si>
  <si>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</si>
  <si>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</si>
  <si>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</si>
  <si>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</si>
  <si>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</si>
  <si>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3520000</t>
  </si>
  <si>
    <t>ARK. RIVER EDUC. SERVICE CNTR.</t>
  </si>
  <si>
    <t>3541700</t>
  </si>
  <si>
    <t>PINE BLUFF LIGHTHOUSE ACADEMY</t>
  </si>
  <si>
    <t>3542700</t>
  </si>
  <si>
    <t>RESPONSIVE ED SOLUTIONS QUEST MIDDLE SCHOOL OF PINE BLUFF</t>
  </si>
  <si>
    <t>3601000</t>
  </si>
  <si>
    <t>CLARKSVILLE SCHOOL DISTRICT</t>
  </si>
  <si>
    <t>3604000</t>
  </si>
  <si>
    <t>LAMAR SCHOOL DISTRICT</t>
  </si>
  <si>
    <t>3606000</t>
  </si>
  <si>
    <t>WESTSIDE SCHOOL DIST(JOHNSON)</t>
  </si>
  <si>
    <t>3704000</t>
  </si>
  <si>
    <t>LAFAYETTE COUNTY SCHOOL DISTRICT</t>
  </si>
  <si>
    <t>3804000</t>
  </si>
  <si>
    <t>HOXIE SCHOOL DISTRICT</t>
  </si>
  <si>
    <t>3806000</t>
  </si>
  <si>
    <t>SLOAN-HENDRIX SCHOOL DISTRICT</t>
  </si>
  <si>
    <t>3809000</t>
  </si>
  <si>
    <t>HILLCREST SCHOOL DISTRICT</t>
  </si>
  <si>
    <t>3810000</t>
  </si>
  <si>
    <t>LAWRENCE COUNTY SCHOOL DISTRICT</t>
  </si>
  <si>
    <t>3840700</t>
  </si>
  <si>
    <t>IMBODEN CHARTER SCHOOL DISTRICT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</si>
  <si>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</si>
  <si>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</si>
  <si>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</si>
  <si>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</si>
  <si>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</si>
  <si>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</si>
  <si>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</si>
  <si>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</si>
  <si>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</si>
  <si>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</si>
  <si>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</si>
  <si>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</si>
  <si>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</si>
  <si>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</si>
  <si>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</si>
  <si>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</si>
  <si>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</si>
  <si>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</si>
  <si>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</si>
  <si>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</si>
  <si>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</si>
  <si>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</si>
  <si>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</si>
  <si>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</si>
  <si>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</si>
  <si>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</si>
  <si>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</si>
  <si>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</si>
  <si>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</si>
  <si>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</si>
  <si>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</si>
  <si>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</si>
  <si>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</si>
  <si>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</si>
  <si>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</si>
  <si>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</si>
  <si>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</si>
  <si>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</si>
  <si>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</si>
  <si>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</si>
  <si>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</si>
  <si>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RIVERCREST SCHOOL DISTRICT 57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</si>
  <si>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</si>
  <si>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</si>
  <si>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</si>
  <si>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</si>
  <si>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</si>
  <si>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</si>
  <si>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</si>
  <si>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</si>
  <si>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</si>
  <si>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</si>
  <si>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</si>
  <si>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</si>
  <si>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</si>
  <si>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</si>
  <si>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</si>
  <si>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</si>
  <si>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</si>
  <si>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</si>
  <si>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</si>
  <si>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</si>
  <si>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</si>
  <si>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</si>
  <si>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</si>
  <si>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</si>
  <si>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</si>
  <si>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DISTRICT</t>
  </si>
  <si>
    <t>5205000</t>
  </si>
  <si>
    <t>HARMONY GROVE SCHOOL DISTRICT (OUACHITA)</t>
  </si>
  <si>
    <t>5220000</t>
  </si>
  <si>
    <t>SOUTH CENTRAL SERVICE CO-OP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</si>
  <si>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</si>
  <si>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</si>
  <si>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</si>
  <si>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</si>
  <si>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</si>
  <si>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</si>
  <si>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5403000</t>
  </si>
  <si>
    <t>HELENA/ WEST HELENA SCHOOL DISTRICT</t>
  </si>
  <si>
    <t>5404000</t>
  </si>
  <si>
    <t>MARVELL-ELAINE SCHOOL DISTRICT</t>
  </si>
  <si>
    <t>5440700</t>
  </si>
  <si>
    <t>KIPP DELTA PUBLIC SCHOOLS</t>
  </si>
  <si>
    <t>5502000</t>
  </si>
  <si>
    <t>CENTERPOINT SCHOOL DISTRICT</t>
  </si>
  <si>
    <t>5503000</t>
  </si>
  <si>
    <t>KIRBY SCHOOL DISTRICT</t>
  </si>
  <si>
    <t>5504000</t>
  </si>
  <si>
    <t>SOUTH PIKE COUNTY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</si>
  <si>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</si>
  <si>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</si>
  <si>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</si>
  <si>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</si>
  <si>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</si>
  <si>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</si>
  <si>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5608000</t>
  </si>
  <si>
    <t>EAST POINSETT CO. SCHOOL DIST.</t>
  </si>
  <si>
    <t>5703000</t>
  </si>
  <si>
    <t>MENA SCHOOL DISTRICT</t>
  </si>
  <si>
    <t>5706000</t>
  </si>
  <si>
    <t>OUACHITA RIVER SCHOOL DISTRICT</t>
  </si>
  <si>
    <t>5707000</t>
  </si>
  <si>
    <t>COSSATOT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</si>
  <si>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</si>
  <si>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</si>
  <si>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</si>
  <si>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</si>
  <si>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</si>
  <si>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</si>
  <si>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</si>
  <si>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</si>
  <si>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</si>
  <si>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</si>
  <si>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</si>
  <si>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</si>
  <si>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5903000</t>
  </si>
  <si>
    <t>HAZEN SCHOOL DISTRICT</t>
  </si>
  <si>
    <t>6001000</t>
  </si>
  <si>
    <t>LITTLE ROCK SCHOOL DISTRICT</t>
  </si>
  <si>
    <t>6002000</t>
  </si>
  <si>
    <t>N. LITTLE ROCK SCHOOL DISTRICT</t>
  </si>
  <si>
    <t>6003000</t>
  </si>
  <si>
    <t>PULASKI COUNTY SPECIAL SCHOOL DISTRICT</t>
  </si>
  <si>
    <t>6040700</t>
  </si>
  <si>
    <t>ACADEMICS PLUS SCHOOL DISTRICT</t>
  </si>
  <si>
    <t>6041700</t>
  </si>
  <si>
    <t>LISA ACADEMY</t>
  </si>
  <si>
    <t>6044700</t>
  </si>
  <si>
    <t>COVENANTKEEPERS CHARTER SCHOOL</t>
  </si>
  <si>
    <t>6047700</t>
  </si>
  <si>
    <t>ESTEM PUBLIC CHARTER SCHOOL</t>
  </si>
  <si>
    <t>6049700</t>
  </si>
  <si>
    <t>LITTLE ROCK PREPARATORY ACADEMY</t>
  </si>
  <si>
    <t>6050700</t>
  </si>
  <si>
    <t>JACKSONVILLE LIGHTHOUSE CHARTER</t>
  </si>
  <si>
    <t>6052700</t>
  </si>
  <si>
    <t>SIATECH LITTLE ROCK CHARTER</t>
  </si>
  <si>
    <t>6053700</t>
  </si>
  <si>
    <t>RESPONSIVE ED SOLUTIONS PREMIER HIGH SCHOOL OF LITTLE ROCK</t>
  </si>
  <si>
    <t>6054700</t>
  </si>
  <si>
    <t>RESPONSIVE EDUCATION SOLUTIONS QUEST MIDDLE SCHOOL OF LITTLE ROCK</t>
  </si>
  <si>
    <t>6055700</t>
  </si>
  <si>
    <t>EXALT ACADEMY OF SOUTHWEST LITTLE ROCK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</si>
  <si>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</si>
  <si>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</si>
  <si>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</si>
  <si>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</si>
  <si>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</si>
  <si>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</si>
  <si>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6202000</t>
  </si>
  <si>
    <t>HUGHES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</si>
  <si>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</si>
  <si>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</si>
  <si>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</si>
  <si>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</si>
  <si>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</si>
  <si>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</si>
  <si>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</si>
  <si>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</si>
  <si>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</si>
  <si>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HARMONY GROVE SCH DIST(SALINE)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</si>
  <si>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</si>
  <si>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</si>
  <si>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</si>
  <si>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</si>
  <si>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</si>
  <si>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</si>
  <si>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</si>
  <si>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</si>
  <si>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</si>
  <si>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</si>
  <si>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</si>
  <si>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</si>
  <si>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6604000</t>
  </si>
  <si>
    <t>HARTFORD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</si>
  <si>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</si>
  <si>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</si>
  <si>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</si>
  <si>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</si>
  <si>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</si>
  <si>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</si>
  <si>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</si>
  <si>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</si>
  <si>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6720000</t>
  </si>
  <si>
    <t>DEQUEEN/MENA EDUC. CO-OP</t>
  </si>
  <si>
    <t>6802000</t>
  </si>
  <si>
    <t>CAVE CITY SCHOOL DISTRICT</t>
  </si>
  <si>
    <t>6804000</t>
  </si>
  <si>
    <t>HIGHLAND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</si>
  <si>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</si>
  <si>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</si>
  <si>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</si>
  <si>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</si>
  <si>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</si>
  <si>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</si>
  <si>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7007000</t>
  </si>
  <si>
    <t>PARKERS CHAPEL SCHOOL DIST.</t>
  </si>
  <si>
    <t>7008000</t>
  </si>
  <si>
    <t>SMACKOVER-NORPHLET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</si>
  <si>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</si>
  <si>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</si>
  <si>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</si>
  <si>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</si>
  <si>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</si>
  <si>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</si>
  <si>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</si>
  <si>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 DIST(VANBUREN)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</si>
  <si>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</si>
  <si>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</si>
  <si>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</si>
  <si>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</si>
  <si>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</si>
  <si>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</si>
  <si>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</si>
  <si>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</si>
  <si>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</si>
  <si>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</si>
  <si>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</si>
  <si>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</si>
  <si>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</si>
  <si>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</si>
  <si>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</si>
  <si>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</si>
  <si>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7240700</t>
  </si>
  <si>
    <t>HAAS HALL ACADEMY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</si>
  <si>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</si>
  <si>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</si>
  <si>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</si>
  <si>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</si>
  <si>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</si>
  <si>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</si>
  <si>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</si>
  <si>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</si>
  <si>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</si>
  <si>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</si>
  <si>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</si>
  <si>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</si>
  <si>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</si>
  <si>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</si>
  <si>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</si>
  <si>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</si>
  <si>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7320000</t>
  </si>
  <si>
    <t>WILBUR D. MILLS EDUC. CO-OP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</si>
  <si>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</si>
  <si>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</si>
  <si>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</si>
  <si>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</si>
  <si>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</si>
  <si>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</si>
  <si>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</si>
  <si>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</si>
  <si>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</si>
  <si>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</si>
  <si>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</si>
  <si>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</si>
  <si>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Total(Fiscal Year)</t>
  </si>
  <si>
    <r>
      <rPr>
        <sz val="10"/>
        <color theme="1"/>
        <rFont val="Tahoma"/>
        <family val="2"/>
      </rPr>
      <t xml:space="preserve">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</t>
    </r>
  </si>
  <si>
    <t>Arkansas Department of Education</t>
  </si>
  <si>
    <t>Arkansas Public School Computer Network</t>
  </si>
  <si>
    <t>MAINTENANCE &amp; OPERATION  Expenditures &amp; 9% M&amp;O Required Expenditure</t>
  </si>
  <si>
    <t>Cycle 7</t>
  </si>
  <si>
    <t xml:space="preserve">Fund 2000 and 2100-2199,  </t>
  </si>
  <si>
    <t>Includes Magnet ADM</t>
  </si>
  <si>
    <t>Excludes M to M ADM</t>
  </si>
  <si>
    <t>Totals</t>
  </si>
  <si>
    <t>3-Qtr.</t>
  </si>
  <si>
    <t>FY</t>
  </si>
  <si>
    <t>LEA</t>
  </si>
  <si>
    <t>DISTRICT</t>
  </si>
  <si>
    <t>ADM</t>
  </si>
  <si>
    <t xml:space="preserve">9% M&amp;O Required Expenditure   </t>
  </si>
  <si>
    <t>Over or (Under)</t>
  </si>
  <si>
    <t>Personal Services - Salaries</t>
  </si>
  <si>
    <t>Personal Services - Employee Benefits</t>
  </si>
  <si>
    <t>Purchased Professional and Technical Services</t>
  </si>
  <si>
    <t>Purchased Property Services</t>
  </si>
  <si>
    <t>Other Purchased Services</t>
  </si>
  <si>
    <t>Supplies and Materials</t>
  </si>
  <si>
    <t>Property</t>
  </si>
  <si>
    <t>Other Objects</t>
  </si>
  <si>
    <t>DEWITT</t>
  </si>
  <si>
    <t xml:space="preserve">STUTTGART           </t>
  </si>
  <si>
    <t xml:space="preserve">CROSSETT            </t>
  </si>
  <si>
    <t>HAMBURG</t>
  </si>
  <si>
    <t xml:space="preserve">COTTER              </t>
  </si>
  <si>
    <t xml:space="preserve">MOUNTAIN HOME       </t>
  </si>
  <si>
    <t xml:space="preserve">NORFORK             </t>
  </si>
  <si>
    <t>BENTONVILLE</t>
  </si>
  <si>
    <t xml:space="preserve">DECATUR             </t>
  </si>
  <si>
    <t xml:space="preserve">GENTRY              </t>
  </si>
  <si>
    <t xml:space="preserve">GRAVETTE            </t>
  </si>
  <si>
    <t xml:space="preserve">ROGERS              </t>
  </si>
  <si>
    <t xml:space="preserve">SILOAM SPRINGS      </t>
  </si>
  <si>
    <t xml:space="preserve">PEA RIDGE           </t>
  </si>
  <si>
    <t xml:space="preserve">ALPENA              </t>
  </si>
  <si>
    <t xml:space="preserve">BERGMAN             </t>
  </si>
  <si>
    <t xml:space="preserve">HARRISON            </t>
  </si>
  <si>
    <t xml:space="preserve">OMAHA               </t>
  </si>
  <si>
    <t xml:space="preserve">VALLEY SPRINGS      </t>
  </si>
  <si>
    <t xml:space="preserve">LEAD HILL           </t>
  </si>
  <si>
    <t xml:space="preserve">HERMITAGE           </t>
  </si>
  <si>
    <t xml:space="preserve">WARREN              </t>
  </si>
  <si>
    <t xml:space="preserve">HAMPTON             </t>
  </si>
  <si>
    <t xml:space="preserve">BERRYVILLE          </t>
  </si>
  <si>
    <t xml:space="preserve">EUREKA SPRINGS      </t>
  </si>
  <si>
    <t xml:space="preserve">GREEN FOREST        </t>
  </si>
  <si>
    <t xml:space="preserve">DERMOTT             </t>
  </si>
  <si>
    <t>LAKESIDE - Total</t>
  </si>
  <si>
    <t xml:space="preserve">ARKADELPHIA         </t>
  </si>
  <si>
    <t xml:space="preserve">GURDON              </t>
  </si>
  <si>
    <t>CORNING</t>
  </si>
  <si>
    <t xml:space="preserve">PIGGOTT             </t>
  </si>
  <si>
    <t xml:space="preserve">RECTOR         </t>
  </si>
  <si>
    <t>CONCORD</t>
  </si>
  <si>
    <t xml:space="preserve">HEBER SPRINGS       </t>
  </si>
  <si>
    <t xml:space="preserve">QUITMAN             </t>
  </si>
  <si>
    <t xml:space="preserve">WEST SIDE     </t>
  </si>
  <si>
    <t xml:space="preserve">WOODLAWN            </t>
  </si>
  <si>
    <t>CLEVELAND COUNTY</t>
  </si>
  <si>
    <t>MAGNOLIA</t>
  </si>
  <si>
    <t>EMERSON-TAYLOR-BRADLEY</t>
  </si>
  <si>
    <t xml:space="preserve">NEMO VISTA          </t>
  </si>
  <si>
    <t xml:space="preserve">WONDERVIEW          </t>
  </si>
  <si>
    <t>SO CONWAY COUNTY</t>
  </si>
  <si>
    <t xml:space="preserve">BAY                 </t>
  </si>
  <si>
    <t xml:space="preserve">WESTSIDE CONSOLIDATED      </t>
  </si>
  <si>
    <t xml:space="preserve">BROOKLAND           </t>
  </si>
  <si>
    <t>BUFFALO ISLAND CENTRAL</t>
  </si>
  <si>
    <t xml:space="preserve">JONESBORO           </t>
  </si>
  <si>
    <t xml:space="preserve">NETTLETON           </t>
  </si>
  <si>
    <t xml:space="preserve">VALLEY VIEW         </t>
  </si>
  <si>
    <t xml:space="preserve">RIVERSIDE           </t>
  </si>
  <si>
    <t xml:space="preserve">ALMA                </t>
  </si>
  <si>
    <t xml:space="preserve">CEDARVILLE          </t>
  </si>
  <si>
    <t xml:space="preserve">MOUNTAINBURG        </t>
  </si>
  <si>
    <t>MULBERRY/PLEASANT VIEW BI-COUNTY</t>
  </si>
  <si>
    <t xml:space="preserve">VAN BUREN           </t>
  </si>
  <si>
    <t xml:space="preserve">EARLE               </t>
  </si>
  <si>
    <t xml:space="preserve">WEST MEMPHIS        </t>
  </si>
  <si>
    <t>MARION</t>
  </si>
  <si>
    <t xml:space="preserve">CROSS COUNTY        </t>
  </si>
  <si>
    <t>WYNNE</t>
  </si>
  <si>
    <t xml:space="preserve">FORDYCE             </t>
  </si>
  <si>
    <t>DUMAS</t>
  </si>
  <si>
    <t>MCGEHEE</t>
  </si>
  <si>
    <t xml:space="preserve">DREW CENTRAL        </t>
  </si>
  <si>
    <t xml:space="preserve">MONTICELLO          </t>
  </si>
  <si>
    <t xml:space="preserve">CONWAY              </t>
  </si>
  <si>
    <t xml:space="preserve">GREENBRIER          </t>
  </si>
  <si>
    <t xml:space="preserve">GUY-PERKINS         </t>
  </si>
  <si>
    <t xml:space="preserve">MAYFLOWER           </t>
  </si>
  <si>
    <t xml:space="preserve">MOUNT VERNON/ENOLA     </t>
  </si>
  <si>
    <t xml:space="preserve">VILONIA             </t>
  </si>
  <si>
    <t xml:space="preserve">CHARLESTON          </t>
  </si>
  <si>
    <t xml:space="preserve">COUNTY LINE         </t>
  </si>
  <si>
    <t>OZARK</t>
  </si>
  <si>
    <t xml:space="preserve">MAMMOTH SPRING      </t>
  </si>
  <si>
    <t xml:space="preserve">SALEM               </t>
  </si>
  <si>
    <t xml:space="preserve">VIOLA               </t>
  </si>
  <si>
    <t xml:space="preserve">CUTTER-MORNING STAR </t>
  </si>
  <si>
    <t>FOUNTAIN LAKE</t>
  </si>
  <si>
    <t xml:space="preserve">HOT SPRINGS         </t>
  </si>
  <si>
    <t xml:space="preserve">JESSIEVILLE         </t>
  </si>
  <si>
    <t xml:space="preserve">LAKE HAMILTON       </t>
  </si>
  <si>
    <t xml:space="preserve">LAKESIDE       </t>
  </si>
  <si>
    <t xml:space="preserve">MOUNTAIN PINE       </t>
  </si>
  <si>
    <t xml:space="preserve">POYEN               </t>
  </si>
  <si>
    <t xml:space="preserve">SHERIDAN            </t>
  </si>
  <si>
    <t xml:space="preserve">MARMADUKE           </t>
  </si>
  <si>
    <t>GREENE COUNTY TECH</t>
  </si>
  <si>
    <t xml:space="preserve">PARAGOULD      </t>
  </si>
  <si>
    <t>BLEVINS</t>
  </si>
  <si>
    <t xml:space="preserve">HOPE                </t>
  </si>
  <si>
    <t xml:space="preserve">SPRING HILL         </t>
  </si>
  <si>
    <t xml:space="preserve">BISMARCK            </t>
  </si>
  <si>
    <t xml:space="preserve">GLEN ROSE           </t>
  </si>
  <si>
    <t xml:space="preserve">MAGNET COVE         </t>
  </si>
  <si>
    <t>MALVERN</t>
  </si>
  <si>
    <t xml:space="preserve">OUACHITA            </t>
  </si>
  <si>
    <t xml:space="preserve">DIERKS              </t>
  </si>
  <si>
    <t>MINERAL SPRINGS</t>
  </si>
  <si>
    <t xml:space="preserve">NASHVILLE           </t>
  </si>
  <si>
    <t xml:space="preserve">BATESVILLE          </t>
  </si>
  <si>
    <t>SOUTHSIDE</t>
  </si>
  <si>
    <t xml:space="preserve">MIDLAND             </t>
  </si>
  <si>
    <t>CEDAR RIDGE</t>
  </si>
  <si>
    <t xml:space="preserve">CALICO ROCK         </t>
  </si>
  <si>
    <t>MELBOURNE</t>
  </si>
  <si>
    <t>IZARD COUNTY CONSOLIDATED</t>
  </si>
  <si>
    <t xml:space="preserve">NEWPORT             </t>
  </si>
  <si>
    <t>JACKSON COUNTY</t>
  </si>
  <si>
    <t>DOLLARWAY</t>
  </si>
  <si>
    <t xml:space="preserve">PINE BLUFF          </t>
  </si>
  <si>
    <t xml:space="preserve">WATSON CHAPEL       </t>
  </si>
  <si>
    <t xml:space="preserve">WHITE HALL          </t>
  </si>
  <si>
    <t xml:space="preserve">CLARKSVILLE         </t>
  </si>
  <si>
    <t xml:space="preserve">LAMAR               </t>
  </si>
  <si>
    <t xml:space="preserve">WESTSIDE   </t>
  </si>
  <si>
    <t>LAFAYETTE COUNTY</t>
  </si>
  <si>
    <t xml:space="preserve">HOXIE               </t>
  </si>
  <si>
    <t xml:space="preserve">SLOAN-HENDRIX       </t>
  </si>
  <si>
    <t>HILLCREST</t>
  </si>
  <si>
    <t>LAWRENCE COUNTY</t>
  </si>
  <si>
    <t xml:space="preserve">LEE COUNTY          </t>
  </si>
  <si>
    <t>STAR CITY</t>
  </si>
  <si>
    <t xml:space="preserve">ASHDOWN             </t>
  </si>
  <si>
    <t xml:space="preserve">FOREMAN             </t>
  </si>
  <si>
    <t xml:space="preserve">BOONEVILLE          </t>
  </si>
  <si>
    <t xml:space="preserve">MAGAZINE            </t>
  </si>
  <si>
    <t xml:space="preserve">PARIS               </t>
  </si>
  <si>
    <t xml:space="preserve">SCRANTON            </t>
  </si>
  <si>
    <t xml:space="preserve">LONOKE              </t>
  </si>
  <si>
    <t xml:space="preserve">ENGLAND             </t>
  </si>
  <si>
    <t xml:space="preserve">CARLISLE            </t>
  </si>
  <si>
    <t xml:space="preserve">CABOT               </t>
  </si>
  <si>
    <t>HUNTSVILLE</t>
  </si>
  <si>
    <t xml:space="preserve">FLIPPIN             </t>
  </si>
  <si>
    <t>YELLVILLE-SUMMIT</t>
  </si>
  <si>
    <t xml:space="preserve">GENOA CENTRAL       </t>
  </si>
  <si>
    <t>FOUKE</t>
  </si>
  <si>
    <t xml:space="preserve">TEXARKANA           </t>
  </si>
  <si>
    <t xml:space="preserve">ARMOREL             </t>
  </si>
  <si>
    <t xml:space="preserve">BLYTHEVILLE         </t>
  </si>
  <si>
    <t xml:space="preserve">SO MISSISSIPPI COUNTY   </t>
  </si>
  <si>
    <t xml:space="preserve">GOSNELL             </t>
  </si>
  <si>
    <t xml:space="preserve">MANILA              </t>
  </si>
  <si>
    <t xml:space="preserve">OSCEOLA             </t>
  </si>
  <si>
    <t xml:space="preserve">BRINKLEY            </t>
  </si>
  <si>
    <t xml:space="preserve">CLARENDON </t>
  </si>
  <si>
    <t xml:space="preserve">CADDO HILLS         </t>
  </si>
  <si>
    <t xml:space="preserve">MOUNT IDA           </t>
  </si>
  <si>
    <t xml:space="preserve">PRESCOTT            </t>
  </si>
  <si>
    <t>NEVADA</t>
  </si>
  <si>
    <t>JASPER</t>
  </si>
  <si>
    <t>DEER/MT. JUDEA</t>
  </si>
  <si>
    <t xml:space="preserve">BEARDEN             </t>
  </si>
  <si>
    <t xml:space="preserve">CAMDEN-FAIRVIEW         </t>
  </si>
  <si>
    <t>HARMONY GROVE</t>
  </si>
  <si>
    <t>STEPHENS</t>
  </si>
  <si>
    <t xml:space="preserve">EAST END            </t>
  </si>
  <si>
    <t xml:space="preserve">PERRYVILLE          </t>
  </si>
  <si>
    <t>BARTON-LEXA</t>
  </si>
  <si>
    <t xml:space="preserve">HELENA-W HELENA     </t>
  </si>
  <si>
    <t xml:space="preserve">MARVELL             </t>
  </si>
  <si>
    <t>CENTERPOINT</t>
  </si>
  <si>
    <t xml:space="preserve">KIRBY               </t>
  </si>
  <si>
    <t>SO PIKE COUNTY - SO PIKE COUNTY</t>
  </si>
  <si>
    <t xml:space="preserve">HARRISBURG - HARRISBURG         </t>
  </si>
  <si>
    <t xml:space="preserve">MARKED TREE         </t>
  </si>
  <si>
    <t xml:space="preserve">TRUMANN             </t>
  </si>
  <si>
    <t xml:space="preserve">EAST POINSETT COUNTY     </t>
  </si>
  <si>
    <t>MENA</t>
  </si>
  <si>
    <t>OUACHITA RIVER</t>
  </si>
  <si>
    <t>COSSATOT RIVER</t>
  </si>
  <si>
    <t xml:space="preserve">ATKINS              </t>
  </si>
  <si>
    <t xml:space="preserve">DOVER               </t>
  </si>
  <si>
    <t xml:space="preserve">HECTOR              </t>
  </si>
  <si>
    <t xml:space="preserve">POTTSVILLE          </t>
  </si>
  <si>
    <t xml:space="preserve">RUSSELLVILLE        </t>
  </si>
  <si>
    <t xml:space="preserve">DES ARC             </t>
  </si>
  <si>
    <t xml:space="preserve">HAZEN               </t>
  </si>
  <si>
    <t xml:space="preserve">LITTLE ROCK         </t>
  </si>
  <si>
    <t xml:space="preserve">N LITTLE ROCK       </t>
  </si>
  <si>
    <t xml:space="preserve">PULASKI COUNTY      </t>
  </si>
  <si>
    <t xml:space="preserve">MAYNARD             </t>
  </si>
  <si>
    <t xml:space="preserve">POCAHONTAS          </t>
  </si>
  <si>
    <t xml:space="preserve">FORREST CITY        </t>
  </si>
  <si>
    <t xml:space="preserve">HUGHES              </t>
  </si>
  <si>
    <t xml:space="preserve">PALESTINE-WHEATLEY     </t>
  </si>
  <si>
    <t xml:space="preserve">BAUXITE             </t>
  </si>
  <si>
    <t xml:space="preserve">BENTON              </t>
  </si>
  <si>
    <t>BRYANT</t>
  </si>
  <si>
    <t xml:space="preserve">HARMONY GROVE   </t>
  </si>
  <si>
    <t xml:space="preserve">WALDRON             </t>
  </si>
  <si>
    <t>SEARCY COUNTY</t>
  </si>
  <si>
    <t>OZARK MOUNTAIN</t>
  </si>
  <si>
    <t xml:space="preserve">FORT SMITH          </t>
  </si>
  <si>
    <t xml:space="preserve">GREENWOOD           </t>
  </si>
  <si>
    <t xml:space="preserve">HACKETT             </t>
  </si>
  <si>
    <t xml:space="preserve">HARTFORD            </t>
  </si>
  <si>
    <t xml:space="preserve">LAVACA              </t>
  </si>
  <si>
    <t xml:space="preserve">MANSFIELD           </t>
  </si>
  <si>
    <t xml:space="preserve">DEQUEEN             </t>
  </si>
  <si>
    <t xml:space="preserve">HORATIO             </t>
  </si>
  <si>
    <t>CAVE CITY</t>
  </si>
  <si>
    <t xml:space="preserve">HIGHLAND            </t>
  </si>
  <si>
    <t xml:space="preserve">MOUNTAIN VIEW </t>
  </si>
  <si>
    <t>EL DORADO</t>
  </si>
  <si>
    <t xml:space="preserve">JUNCTION CITY       </t>
  </si>
  <si>
    <t xml:space="preserve">PARKERS CHAPEL      </t>
  </si>
  <si>
    <t>SMACKOVER-Norphlet</t>
  </si>
  <si>
    <t>STRONG-HUTTIG</t>
  </si>
  <si>
    <t>CLINTON</t>
  </si>
  <si>
    <t xml:space="preserve">SHIRLEY             </t>
  </si>
  <si>
    <t xml:space="preserve">SOUTH SIDE </t>
  </si>
  <si>
    <t xml:space="preserve">ELKINS              </t>
  </si>
  <si>
    <t xml:space="preserve">FARMINGTON          </t>
  </si>
  <si>
    <t xml:space="preserve">FAYETTEVILLE        </t>
  </si>
  <si>
    <t>GREENLAND</t>
  </si>
  <si>
    <t xml:space="preserve">LINCOLN CONSOLIDATED          </t>
  </si>
  <si>
    <t xml:space="preserve">PRAIRIE GROVE       </t>
  </si>
  <si>
    <t xml:space="preserve">SPRINGDALE          </t>
  </si>
  <si>
    <t xml:space="preserve">WEST FORK           </t>
  </si>
  <si>
    <t xml:space="preserve">BALD KNOB           </t>
  </si>
  <si>
    <t>BEEBE</t>
  </si>
  <si>
    <t xml:space="preserve">BRADFORD            </t>
  </si>
  <si>
    <t xml:space="preserve">WHITE COUNTY CENTRAL       </t>
  </si>
  <si>
    <t xml:space="preserve">RIVERVIEW           </t>
  </si>
  <si>
    <t xml:space="preserve">PANGBURN            </t>
  </si>
  <si>
    <t xml:space="preserve">ROSE BUD            </t>
  </si>
  <si>
    <t xml:space="preserve">SEARCY SPECIAL    </t>
  </si>
  <si>
    <t>AUGUSTA</t>
  </si>
  <si>
    <t xml:space="preserve">MCCRORY             </t>
  </si>
  <si>
    <t xml:space="preserve">DANVILLE            </t>
  </si>
  <si>
    <t xml:space="preserve">DARDANELLE          </t>
  </si>
  <si>
    <t xml:space="preserve">WESTERN YELL COUNTY    </t>
  </si>
  <si>
    <t>TWO RIVERS</t>
  </si>
  <si>
    <t>TOTALS</t>
  </si>
  <si>
    <t xml:space="preserve">Fiscal Year 2014/2015 [Cycle 9 Data] </t>
  </si>
  <si>
    <t xml:space="preserve">2013-2014 3-Qtr. ADM </t>
  </si>
  <si>
    <t>2013-2014</t>
  </si>
  <si>
    <t xml:space="preserve">6521 X .09  
Per Pupil M&amp;O Exp. Requirement 6267 9% M&amp;O Required Expenditure    Over or (Under)
         </t>
  </si>
  <si>
    <t>Final FY 15 --Report Run Date : October 19,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</si>
</sst>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\0\.\0\0"/>
    <numFmt numFmtId="165" formatCode="mmm\ d\,\ yyyy"/>
  </numFmts>
  <fonts count="51"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1"/>
      <name val="Calibri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CFCFCF"/>
      </top>
      <bottom/>
    </border>
    <border>
      <left/>
      <right style="medium">
        <color rgb="FFCFCFCF"/>
      </right>
      <top style="medium">
        <color rgb="FFCFCFCF"/>
      </top>
      <bottom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</border>
    <border>
      <left style="medium">
        <color rgb="FFCFCFCF"/>
      </left>
      <right/>
      <top/>
      <bottom style="medium">
        <color rgb="FFCFCFCF"/>
      </bottom>
    </border>
    <border>
      <left/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>
        <color indexed="63"/>
      </left>
      <right>
        <color indexed="63"/>
      </right>
      <top style="medium">
        <color rgb="FFA2C4E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rgb="FF93B1CD"/>
      </top>
      <bottom style="medium">
        <color rgb="FF93B1CD"/>
      </bottom>
    </border>
    <border>
      <left/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/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0" borderId="12" xfId="0" applyFont="1" applyBorder="1" applyAlignment="1">
      <alignment horizontal="center" vertical="top"/>
    </xf>
    <xf numFmtId="0" fontId="47" fillId="33" borderId="13" xfId="0" applyFont="1" applyFill="1" applyBorder="1" applyAlignment="1">
      <alignment vertical="top"/>
    </xf>
    <xf numFmtId="164" fontId="47" fillId="0" borderId="14" xfId="0" applyNumberFormat="1" applyFont="1" applyBorder="1" applyAlignment="1">
      <alignment horizontal="right" vertical="top"/>
    </xf>
    <xf numFmtId="0" fontId="47" fillId="0" borderId="14" xfId="0" applyFont="1" applyBorder="1" applyAlignment="1">
      <alignment horizontal="right" vertical="top"/>
    </xf>
    <xf numFmtId="164" fontId="46" fillId="34" borderId="15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3" fillId="0" borderId="0" xfId="0" applyFont="1" applyAlignment="1">
      <alignment vertical="top"/>
    </xf>
    <xf numFmtId="40" fontId="47" fillId="0" borderId="0" xfId="0" applyNumberFormat="1" applyFont="1" applyAlignment="1">
      <alignment/>
    </xf>
    <xf numFmtId="40" fontId="46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4" fontId="4" fillId="35" borderId="0" xfId="55" applyNumberFormat="1" applyFont="1" applyFill="1" applyAlignment="1">
      <alignment horizontal="center"/>
      <protection/>
    </xf>
    <xf numFmtId="4" fontId="5" fillId="35" borderId="0" xfId="55" applyNumberFormat="1" applyFont="1" applyFill="1">
      <alignment vertical="top"/>
      <protection/>
    </xf>
    <xf numFmtId="4" fontId="6" fillId="35" borderId="0" xfId="55" applyNumberFormat="1" applyFont="1" applyFill="1">
      <alignment vertical="top"/>
      <protection/>
    </xf>
    <xf numFmtId="40" fontId="6" fillId="35" borderId="0" xfId="55" applyNumberFormat="1" applyFont="1" applyFill="1">
      <alignment vertical="top"/>
      <protection/>
    </xf>
    <xf numFmtId="4" fontId="4" fillId="35" borderId="0" xfId="55" applyNumberFormat="1" applyFont="1" applyFill="1">
      <alignment vertical="top"/>
      <protection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40" fontId="6" fillId="35" borderId="0" xfId="55" applyNumberFormat="1" applyFont="1" applyFill="1" applyAlignment="1">
      <alignment horizontal="center" wrapText="1"/>
      <protection/>
    </xf>
    <xf numFmtId="0" fontId="46" fillId="33" borderId="13" xfId="0" applyFont="1" applyFill="1" applyBorder="1" applyAlignment="1">
      <alignment horizontal="center" vertical="top"/>
    </xf>
    <xf numFmtId="4" fontId="5" fillId="35" borderId="0" xfId="55" applyNumberFormat="1" applyFont="1" applyFill="1" applyAlignment="1">
      <alignment horizontal="center" vertical="top"/>
      <protection/>
    </xf>
    <xf numFmtId="4" fontId="6" fillId="35" borderId="0" xfId="55" applyNumberFormat="1" applyFont="1" applyFill="1" applyAlignment="1">
      <alignment horizontal="center" vertical="top"/>
      <protection/>
    </xf>
    <xf numFmtId="40" fontId="6" fillId="35" borderId="0" xfId="55" applyNumberFormat="1" applyFont="1" applyFill="1" applyAlignment="1">
      <alignment horizontal="center" vertical="top"/>
      <protection/>
    </xf>
    <xf numFmtId="0" fontId="46" fillId="33" borderId="13" xfId="0" applyFont="1" applyFill="1" applyBorder="1" applyAlignment="1">
      <alignment horizontal="center" vertical="top" wrapText="1"/>
    </xf>
    <xf numFmtId="4" fontId="6" fillId="35" borderId="0" xfId="55" applyNumberFormat="1" applyFont="1" applyFill="1" applyAlignment="1">
      <alignment horizontal="center" vertical="top" wrapText="1"/>
      <protection/>
    </xf>
    <xf numFmtId="4" fontId="6" fillId="35" borderId="0" xfId="55" applyNumberFormat="1" applyFont="1" applyFill="1" applyAlignment="1">
      <alignment horizontal="center" wrapText="1"/>
      <protection/>
    </xf>
    <xf numFmtId="0" fontId="0" fillId="0" borderId="19" xfId="0" applyBorder="1" applyAlignment="1">
      <alignment/>
    </xf>
    <xf numFmtId="19" fontId="0" fillId="0" borderId="19" xfId="0" applyNumberFormat="1" applyFont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0" fontId="46" fillId="34" borderId="0" xfId="0" applyFont="1" applyFill="1" applyBorder="1" applyAlignment="1">
      <alignment horizontal="center" vertical="top"/>
    </xf>
    <xf numFmtId="0" fontId="0" fillId="34" borderId="0" xfId="0" applyFill="1" applyBorder="1" applyAlignment="1">
      <alignment horizontal="center" vertical="top"/>
    </xf>
    <xf numFmtId="0" fontId="0" fillId="0" borderId="0" xfId="0" applyBorder="1" applyAlignment="1">
      <alignment/>
    </xf>
    <xf numFmtId="0" fontId="49" fillId="0" borderId="20" xfId="0" applyFont="1" applyFill="1" applyBorder="1" applyAlignment="1">
      <alignment/>
    </xf>
    <xf numFmtId="40" fontId="49" fillId="0" borderId="20" xfId="0" applyNumberFormat="1" applyFont="1" applyFill="1" applyBorder="1" applyAlignment="1">
      <alignment/>
    </xf>
    <xf numFmtId="0" fontId="49" fillId="0" borderId="21" xfId="0" applyFont="1" applyFill="1" applyBorder="1" applyAlignment="1">
      <alignment horizontal="left"/>
    </xf>
    <xf numFmtId="40" fontId="4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21" xfId="0" applyFont="1" applyFill="1" applyBorder="1" applyAlignment="1">
      <alignment/>
    </xf>
    <xf numFmtId="40" fontId="47" fillId="0" borderId="0" xfId="0" applyNumberFormat="1" applyFont="1" applyBorder="1" applyAlignment="1">
      <alignment/>
    </xf>
    <xf numFmtId="40" fontId="46" fillId="0" borderId="0" xfId="0" applyNumberFormat="1" applyFont="1" applyBorder="1" applyAlignment="1">
      <alignment/>
    </xf>
    <xf numFmtId="40" fontId="49" fillId="0" borderId="22" xfId="0" applyNumberFormat="1" applyFont="1" applyFill="1" applyBorder="1" applyAlignment="1">
      <alignment/>
    </xf>
    <xf numFmtId="40" fontId="47" fillId="0" borderId="22" xfId="0" applyNumberFormat="1" applyFont="1" applyBorder="1" applyAlignment="1">
      <alignment/>
    </xf>
    <xf numFmtId="40" fontId="46" fillId="0" borderId="22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47" fillId="33" borderId="13" xfId="0" applyFont="1" applyFill="1" applyBorder="1" applyAlignment="1">
      <alignment vertical="top"/>
    </xf>
    <xf numFmtId="0" fontId="46" fillId="34" borderId="13" xfId="0" applyFont="1" applyFill="1" applyBorder="1" applyAlignment="1">
      <alignment vertical="top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0" xfId="0" applyFont="1" applyAlignment="1">
      <alignment vertical="top"/>
    </xf>
    <xf numFmtId="0" fontId="46" fillId="34" borderId="25" xfId="0" applyFont="1" applyFill="1" applyBorder="1" applyAlignment="1">
      <alignment horizontal="center" vertical="top"/>
    </xf>
    <xf numFmtId="0" fontId="0" fillId="34" borderId="26" xfId="0" applyFill="1" applyBorder="1" applyAlignment="1">
      <alignment horizontal="center" vertical="top"/>
    </xf>
    <xf numFmtId="0" fontId="50" fillId="0" borderId="0" xfId="0" applyFont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3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0" sqref="A10:A270"/>
    </sheetView>
  </sheetViews>
  <sheetFormatPr defaultColWidth="9.140625" defaultRowHeight="12.75" customHeight="1"/>
  <cols>
    <col min="1" max="1" width="3.28125" style="0" bestFit="1" customWidth="1"/>
    <col min="2" max="2" width="7.00390625" style="0" customWidth="1"/>
    <col min="3" max="3" width="37.8515625" style="0" customWidth="1"/>
    <col min="4" max="12" width="13.7109375" style="0" customWidth="1"/>
    <col min="13" max="13" width="12.7109375" style="0" hidden="1" customWidth="1"/>
    <col min="14" max="14" width="12.7109375" style="0" customWidth="1"/>
    <col min="15" max="15" width="12.140625" style="0" customWidth="1"/>
    <col min="16" max="16" width="13.140625" style="0" customWidth="1"/>
    <col min="17" max="17" width="14.00390625" style="0" customWidth="1"/>
    <col min="18" max="19" width="48.8515625" style="0" customWidth="1"/>
  </cols>
  <sheetData>
    <row r="1" spans="1:17" ht="12.75" customHeight="1">
      <c r="A1" s="53" t="s">
        <v>534</v>
      </c>
      <c r="B1" s="53"/>
      <c r="C1" s="53"/>
      <c r="D1" s="53"/>
      <c r="E1" s="48" t="s">
        <v>799</v>
      </c>
      <c r="K1" s="9"/>
      <c r="N1" s="10"/>
      <c r="O1" s="10"/>
      <c r="P1" s="10"/>
      <c r="Q1" s="11"/>
    </row>
    <row r="2" spans="1:17" ht="12.75" customHeight="1">
      <c r="A2" s="53" t="s">
        <v>535</v>
      </c>
      <c r="B2" s="53"/>
      <c r="C2" s="53"/>
      <c r="D2" s="53"/>
      <c r="E2" s="9"/>
      <c r="F2" s="12"/>
      <c r="G2" s="12"/>
      <c r="H2" s="12"/>
      <c r="I2" s="12"/>
      <c r="J2" s="12"/>
      <c r="K2" s="9"/>
      <c r="L2" s="12"/>
      <c r="M2" s="12"/>
      <c r="N2" s="10"/>
      <c r="O2" s="10"/>
      <c r="P2" s="36" t="s">
        <v>715</v>
      </c>
      <c r="Q2" s="37">
        <v>312.78</v>
      </c>
    </row>
    <row r="3" spans="1:17" ht="12.75" customHeight="1">
      <c r="A3" s="56" t="s">
        <v>536</v>
      </c>
      <c r="B3" s="53"/>
      <c r="C3" s="53"/>
      <c r="D3" s="53"/>
      <c r="E3" s="53"/>
      <c r="N3" s="13" t="s">
        <v>537</v>
      </c>
      <c r="O3" s="14"/>
      <c r="P3" s="15"/>
      <c r="Q3" s="16"/>
    </row>
    <row r="4" spans="1:17" ht="12.75" customHeight="1">
      <c r="A4" s="56" t="s">
        <v>538</v>
      </c>
      <c r="B4" s="53"/>
      <c r="C4" s="53"/>
      <c r="D4" s="53"/>
      <c r="E4" s="9"/>
      <c r="F4" s="8"/>
      <c r="G4" s="8"/>
      <c r="H4" s="8"/>
      <c r="I4" s="8"/>
      <c r="J4" s="8"/>
      <c r="K4" s="9"/>
      <c r="L4" s="8"/>
      <c r="M4" s="8"/>
      <c r="N4" s="17" t="s">
        <v>796</v>
      </c>
      <c r="O4" s="14"/>
      <c r="P4" s="15"/>
      <c r="Q4" s="16"/>
    </row>
    <row r="5" spans="1:17" ht="12.75" customHeight="1">
      <c r="A5" s="56" t="s">
        <v>0</v>
      </c>
      <c r="B5" s="53"/>
      <c r="C5" s="53"/>
      <c r="D5" s="53"/>
      <c r="E5" s="53"/>
      <c r="F5" s="8"/>
      <c r="G5" s="8"/>
      <c r="H5" s="8"/>
      <c r="I5" s="8"/>
      <c r="J5" s="8"/>
      <c r="K5" s="9"/>
      <c r="L5" s="8"/>
      <c r="M5" s="8"/>
      <c r="N5" s="17" t="s">
        <v>539</v>
      </c>
      <c r="O5" s="14"/>
      <c r="P5" s="15"/>
      <c r="Q5" s="16"/>
    </row>
    <row r="6" spans="1:17" ht="12.75" customHeight="1">
      <c r="A6" s="56" t="s">
        <v>795</v>
      </c>
      <c r="B6" s="53"/>
      <c r="C6" s="53"/>
      <c r="D6" s="53"/>
      <c r="E6" s="9"/>
      <c r="K6" s="9"/>
      <c r="N6" s="17" t="s">
        <v>540</v>
      </c>
      <c r="O6" s="14"/>
      <c r="P6" s="15"/>
      <c r="Q6" s="16"/>
    </row>
    <row r="7" spans="14:17" ht="12.75" customHeight="1" thickBot="1">
      <c r="N7" s="13" t="s">
        <v>797</v>
      </c>
      <c r="O7" s="14"/>
      <c r="P7" s="15"/>
      <c r="Q7" s="16"/>
    </row>
    <row r="8" spans="1:17" ht="12.75" customHeight="1" thickBot="1">
      <c r="A8" s="3"/>
      <c r="B8" s="1"/>
      <c r="C8" s="2"/>
      <c r="D8" s="22" t="s">
        <v>1</v>
      </c>
      <c r="E8" s="22" t="s">
        <v>2</v>
      </c>
      <c r="F8" s="22" t="s">
        <v>3</v>
      </c>
      <c r="G8" s="22" t="s">
        <v>4</v>
      </c>
      <c r="H8" s="22" t="s">
        <v>5</v>
      </c>
      <c r="I8" s="22" t="s">
        <v>6</v>
      </c>
      <c r="J8" s="22" t="s">
        <v>8</v>
      </c>
      <c r="K8" s="22" t="s">
        <v>7</v>
      </c>
      <c r="L8" s="54" t="s">
        <v>541</v>
      </c>
      <c r="M8" s="33"/>
      <c r="N8" s="13" t="s">
        <v>542</v>
      </c>
      <c r="O8" s="23"/>
      <c r="P8" s="24"/>
      <c r="Q8" s="25"/>
    </row>
    <row r="9" spans="1:17" ht="43.5" customHeight="1" thickBot="1">
      <c r="A9" s="18" t="s">
        <v>543</v>
      </c>
      <c r="B9" s="19" t="s">
        <v>544</v>
      </c>
      <c r="C9" s="20" t="s">
        <v>545</v>
      </c>
      <c r="D9" s="26" t="s">
        <v>549</v>
      </c>
      <c r="E9" s="26" t="s">
        <v>550</v>
      </c>
      <c r="F9" s="26" t="s">
        <v>551</v>
      </c>
      <c r="G9" s="26" t="s">
        <v>552</v>
      </c>
      <c r="H9" s="26" t="s">
        <v>553</v>
      </c>
      <c r="I9" s="26" t="s">
        <v>554</v>
      </c>
      <c r="J9" s="22" t="s">
        <v>555</v>
      </c>
      <c r="K9" s="26" t="s">
        <v>556</v>
      </c>
      <c r="L9" s="55"/>
      <c r="M9" s="34"/>
      <c r="N9" s="13" t="s">
        <v>546</v>
      </c>
      <c r="O9" s="27" t="s">
        <v>798</v>
      </c>
      <c r="P9" s="28" t="s">
        <v>547</v>
      </c>
      <c r="Q9" s="21" t="s">
        <v>548</v>
      </c>
    </row>
    <row r="10" spans="1:17" ht="12.75" customHeight="1" thickBot="1">
      <c r="A10" s="49">
        <v>15</v>
      </c>
      <c r="B10" s="4" t="s">
        <v>9</v>
      </c>
      <c r="C10" s="4" t="s">
        <v>10</v>
      </c>
      <c r="D10" s="5">
        <v>110946.04</v>
      </c>
      <c r="E10" s="5">
        <v>29601.52</v>
      </c>
      <c r="F10" s="5">
        <v>446.25</v>
      </c>
      <c r="G10" s="5">
        <v>358074.88</v>
      </c>
      <c r="H10" s="6" t="s">
        <v>11</v>
      </c>
      <c r="I10" s="5">
        <v>319533.42</v>
      </c>
      <c r="J10" s="5">
        <v>10</v>
      </c>
      <c r="K10" s="5">
        <v>4600</v>
      </c>
      <c r="L10" s="7">
        <v>823212.11</v>
      </c>
      <c r="M10" s="42" t="s">
        <v>557</v>
      </c>
      <c r="N10" s="39">
        <v>1251.9</v>
      </c>
      <c r="O10" s="10">
        <f>6521*0.09</f>
        <v>586.89</v>
      </c>
      <c r="P10" s="10">
        <f>N10*O10</f>
        <v>734727.591</v>
      </c>
      <c r="Q10" s="11">
        <f>L10-P10</f>
        <v>88484.51899999997</v>
      </c>
    </row>
    <row r="11" spans="1:17" ht="12.75" customHeight="1" thickBot="1">
      <c r="A11" s="49">
        <v>15</v>
      </c>
      <c r="B11" s="4" t="s">
        <v>12</v>
      </c>
      <c r="C11" s="4" t="s">
        <v>13</v>
      </c>
      <c r="D11" s="5">
        <v>469157.44</v>
      </c>
      <c r="E11" s="5">
        <v>135543.87</v>
      </c>
      <c r="F11" s="5">
        <v>93759.97</v>
      </c>
      <c r="G11" s="5">
        <v>152093.35</v>
      </c>
      <c r="H11" s="5">
        <v>28929.08</v>
      </c>
      <c r="I11" s="5">
        <v>315126.87</v>
      </c>
      <c r="J11" s="5">
        <v>10</v>
      </c>
      <c r="K11" s="5">
        <v>28996</v>
      </c>
      <c r="L11" s="7">
        <v>1223616.58</v>
      </c>
      <c r="M11" s="42" t="s">
        <v>558</v>
      </c>
      <c r="N11" s="39">
        <v>1687.16</v>
      </c>
      <c r="O11" s="10">
        <f aca="true" t="shared" si="0" ref="O11:O74">6521*0.09</f>
        <v>586.89</v>
      </c>
      <c r="P11" s="10">
        <f aca="true" t="shared" si="1" ref="P11:P74">N11*O11</f>
        <v>990177.3324000001</v>
      </c>
      <c r="Q11" s="11">
        <f aca="true" t="shared" si="2" ref="Q11:Q74">L11-P11</f>
        <v>233439.2476</v>
      </c>
    </row>
    <row r="12" spans="1:17" ht="12.75" customHeight="1" thickBot="1">
      <c r="A12" s="49">
        <v>15</v>
      </c>
      <c r="B12" s="4" t="s">
        <v>14</v>
      </c>
      <c r="C12" s="4" t="s">
        <v>15</v>
      </c>
      <c r="D12" s="5">
        <v>256582.95</v>
      </c>
      <c r="E12" s="5">
        <v>67909.42</v>
      </c>
      <c r="F12" s="5">
        <v>591990.44</v>
      </c>
      <c r="G12" s="5">
        <v>88653.62</v>
      </c>
      <c r="H12" s="5">
        <v>104650.48</v>
      </c>
      <c r="I12" s="5">
        <v>515135.36</v>
      </c>
      <c r="J12" s="5">
        <v>238.5</v>
      </c>
      <c r="K12" s="5">
        <v>4538.92</v>
      </c>
      <c r="L12" s="7">
        <v>1629699.69</v>
      </c>
      <c r="M12" s="42" t="s">
        <v>559</v>
      </c>
      <c r="N12" s="39">
        <v>1775.38</v>
      </c>
      <c r="O12" s="10">
        <f t="shared" si="0"/>
        <v>586.89</v>
      </c>
      <c r="P12" s="10">
        <f t="shared" si="1"/>
        <v>1041952.7682</v>
      </c>
      <c r="Q12" s="11">
        <f t="shared" si="2"/>
        <v>587746.9217999999</v>
      </c>
    </row>
    <row r="13" spans="1:17" ht="12.75" customHeight="1" thickBot="1">
      <c r="A13" s="49">
        <v>15</v>
      </c>
      <c r="B13" s="4" t="s">
        <v>16</v>
      </c>
      <c r="C13" s="4" t="s">
        <v>17</v>
      </c>
      <c r="D13" s="5">
        <v>509954.12</v>
      </c>
      <c r="E13" s="5">
        <v>145317.6</v>
      </c>
      <c r="F13" s="5">
        <v>40492.8</v>
      </c>
      <c r="G13" s="5">
        <v>65690.26</v>
      </c>
      <c r="H13" s="5">
        <v>61967.84</v>
      </c>
      <c r="I13" s="5">
        <v>501848.28</v>
      </c>
      <c r="J13" s="5">
        <v>1485</v>
      </c>
      <c r="K13" s="5">
        <v>18115.26</v>
      </c>
      <c r="L13" s="7">
        <v>1344871.16</v>
      </c>
      <c r="M13" s="42" t="s">
        <v>560</v>
      </c>
      <c r="N13" s="39">
        <v>1927.65</v>
      </c>
      <c r="O13" s="10">
        <f t="shared" si="0"/>
        <v>586.89</v>
      </c>
      <c r="P13" s="10">
        <f t="shared" si="1"/>
        <v>1131318.5085</v>
      </c>
      <c r="Q13" s="11">
        <f t="shared" si="2"/>
        <v>213552.65149999992</v>
      </c>
    </row>
    <row r="14" spans="1:17" ht="12.75" customHeight="1" thickBot="1">
      <c r="A14" s="49">
        <v>15</v>
      </c>
      <c r="B14" s="4" t="s">
        <v>18</v>
      </c>
      <c r="C14" s="4" t="s">
        <v>19</v>
      </c>
      <c r="D14" s="5">
        <v>205349.88</v>
      </c>
      <c r="E14" s="5">
        <v>55246.07</v>
      </c>
      <c r="F14" s="5">
        <v>9417.64</v>
      </c>
      <c r="G14" s="5">
        <v>26278.31</v>
      </c>
      <c r="H14" s="5">
        <v>29851.95</v>
      </c>
      <c r="I14" s="5">
        <v>75038.02</v>
      </c>
      <c r="J14" s="5">
        <v>361.46</v>
      </c>
      <c r="K14" s="6" t="s">
        <v>11</v>
      </c>
      <c r="L14" s="7">
        <v>401543.33</v>
      </c>
      <c r="M14" s="42" t="s">
        <v>561</v>
      </c>
      <c r="N14" s="39">
        <v>664.52</v>
      </c>
      <c r="O14" s="10">
        <f t="shared" si="0"/>
        <v>586.89</v>
      </c>
      <c r="P14" s="10">
        <f t="shared" si="1"/>
        <v>390000.1428</v>
      </c>
      <c r="Q14" s="11">
        <f t="shared" si="2"/>
        <v>11543.187200000044</v>
      </c>
    </row>
    <row r="15" spans="1:17" ht="12.75" customHeight="1" thickBot="1">
      <c r="A15" s="49">
        <v>15</v>
      </c>
      <c r="B15" s="4" t="s">
        <v>20</v>
      </c>
      <c r="C15" s="4" t="s">
        <v>21</v>
      </c>
      <c r="D15" s="5">
        <v>991924.81</v>
      </c>
      <c r="E15" s="5">
        <v>298379.4</v>
      </c>
      <c r="F15" s="5">
        <v>55912.33</v>
      </c>
      <c r="G15" s="5">
        <v>790866.09</v>
      </c>
      <c r="H15" s="5">
        <v>77843.53</v>
      </c>
      <c r="I15" s="5">
        <v>975455.66</v>
      </c>
      <c r="J15" s="5">
        <v>2384</v>
      </c>
      <c r="K15" s="5">
        <v>19529.32</v>
      </c>
      <c r="L15" s="7">
        <v>3212295.14</v>
      </c>
      <c r="M15" s="42" t="s">
        <v>562</v>
      </c>
      <c r="N15" s="39">
        <v>3956.02</v>
      </c>
      <c r="O15" s="10">
        <f t="shared" si="0"/>
        <v>586.89</v>
      </c>
      <c r="P15" s="10">
        <f t="shared" si="1"/>
        <v>2321748.5778</v>
      </c>
      <c r="Q15" s="11">
        <f t="shared" si="2"/>
        <v>890546.5622</v>
      </c>
    </row>
    <row r="16" spans="1:17" ht="12.75" customHeight="1" thickBot="1">
      <c r="A16" s="49">
        <v>15</v>
      </c>
      <c r="B16" s="4" t="s">
        <v>22</v>
      </c>
      <c r="C16" s="4" t="s">
        <v>23</v>
      </c>
      <c r="D16" s="5">
        <v>127968.76</v>
      </c>
      <c r="E16" s="5">
        <v>36676.74</v>
      </c>
      <c r="F16" s="5">
        <v>39397.93</v>
      </c>
      <c r="G16" s="5">
        <v>13537.94</v>
      </c>
      <c r="H16" s="5">
        <v>56681.42</v>
      </c>
      <c r="I16" s="5">
        <v>188000.45</v>
      </c>
      <c r="J16" s="5">
        <v>521</v>
      </c>
      <c r="K16" s="6" t="s">
        <v>11</v>
      </c>
      <c r="L16" s="7">
        <v>462784.24</v>
      </c>
      <c r="M16" s="42" t="s">
        <v>563</v>
      </c>
      <c r="N16" s="39">
        <v>440.45</v>
      </c>
      <c r="O16" s="10">
        <f t="shared" si="0"/>
        <v>586.89</v>
      </c>
      <c r="P16" s="10">
        <f t="shared" si="1"/>
        <v>258495.70049999998</v>
      </c>
      <c r="Q16" s="11">
        <f t="shared" si="2"/>
        <v>204288.5395</v>
      </c>
    </row>
    <row r="17" spans="1:17" ht="12.75" customHeight="1" thickBot="1">
      <c r="A17" s="49">
        <v>15</v>
      </c>
      <c r="B17" s="4" t="s">
        <v>24</v>
      </c>
      <c r="C17" s="4" t="s">
        <v>25</v>
      </c>
      <c r="D17" s="5">
        <v>1182702.64</v>
      </c>
      <c r="E17" s="5">
        <v>327827.23</v>
      </c>
      <c r="F17" s="5">
        <v>349122.45</v>
      </c>
      <c r="G17" s="5">
        <v>5784632.43</v>
      </c>
      <c r="H17" s="5">
        <v>21839.95</v>
      </c>
      <c r="I17" s="5">
        <v>2881844.79</v>
      </c>
      <c r="J17" s="5">
        <v>8015.6</v>
      </c>
      <c r="K17" s="5">
        <v>1040.25</v>
      </c>
      <c r="L17" s="7">
        <v>10557025.34</v>
      </c>
      <c r="M17" s="42" t="s">
        <v>564</v>
      </c>
      <c r="N17" s="39">
        <v>15039.81</v>
      </c>
      <c r="O17" s="10">
        <f t="shared" si="0"/>
        <v>586.89</v>
      </c>
      <c r="P17" s="10">
        <f t="shared" si="1"/>
        <v>8826714.0909</v>
      </c>
      <c r="Q17" s="11">
        <f t="shared" si="2"/>
        <v>1730311.2490999997</v>
      </c>
    </row>
    <row r="18" spans="1:17" ht="12.75" customHeight="1" thickBot="1">
      <c r="A18" s="49">
        <v>15</v>
      </c>
      <c r="B18" s="4" t="s">
        <v>26</v>
      </c>
      <c r="C18" s="4" t="s">
        <v>27</v>
      </c>
      <c r="D18" s="5">
        <v>204496.93</v>
      </c>
      <c r="E18" s="5">
        <v>65173.97</v>
      </c>
      <c r="F18" s="5">
        <v>16656.17</v>
      </c>
      <c r="G18" s="5">
        <v>53244.92</v>
      </c>
      <c r="H18" s="5">
        <v>1262.64</v>
      </c>
      <c r="I18" s="5">
        <v>221547.31</v>
      </c>
      <c r="J18" s="5">
        <v>1.91</v>
      </c>
      <c r="K18" s="6" t="s">
        <v>11</v>
      </c>
      <c r="L18" s="7">
        <v>562383.85</v>
      </c>
      <c r="M18" s="42" t="s">
        <v>565</v>
      </c>
      <c r="N18" s="39">
        <v>545.41</v>
      </c>
      <c r="O18" s="10">
        <f t="shared" si="0"/>
        <v>586.89</v>
      </c>
      <c r="P18" s="10">
        <f t="shared" si="1"/>
        <v>320095.6749</v>
      </c>
      <c r="Q18" s="11">
        <f t="shared" si="2"/>
        <v>242288.1751</v>
      </c>
    </row>
    <row r="19" spans="1:17" ht="12.75" customHeight="1" thickBot="1">
      <c r="A19" s="49">
        <v>15</v>
      </c>
      <c r="B19" s="4" t="s">
        <v>28</v>
      </c>
      <c r="C19" s="4" t="s">
        <v>29</v>
      </c>
      <c r="D19" s="5">
        <v>371699.51</v>
      </c>
      <c r="E19" s="5">
        <v>103221.51</v>
      </c>
      <c r="F19" s="5">
        <v>40125.29</v>
      </c>
      <c r="G19" s="5">
        <v>362295.47</v>
      </c>
      <c r="H19" s="6" t="s">
        <v>11</v>
      </c>
      <c r="I19" s="5">
        <v>639330.72</v>
      </c>
      <c r="J19" s="6" t="s">
        <v>11</v>
      </c>
      <c r="K19" s="5">
        <v>1481.73</v>
      </c>
      <c r="L19" s="7">
        <v>1518154.23</v>
      </c>
      <c r="M19" s="42" t="s">
        <v>566</v>
      </c>
      <c r="N19" s="39">
        <v>1415.68</v>
      </c>
      <c r="O19" s="10">
        <f t="shared" si="0"/>
        <v>586.89</v>
      </c>
      <c r="P19" s="10">
        <f t="shared" si="1"/>
        <v>830848.4352000001</v>
      </c>
      <c r="Q19" s="11">
        <f t="shared" si="2"/>
        <v>687305.7947999999</v>
      </c>
    </row>
    <row r="20" spans="1:17" ht="12.75" customHeight="1" thickBot="1">
      <c r="A20" s="49">
        <v>15</v>
      </c>
      <c r="B20" s="4" t="s">
        <v>30</v>
      </c>
      <c r="C20" s="4" t="s">
        <v>31</v>
      </c>
      <c r="D20" s="5">
        <v>321282.86</v>
      </c>
      <c r="E20" s="5">
        <v>82236.79</v>
      </c>
      <c r="F20" s="5">
        <v>115536.08</v>
      </c>
      <c r="G20" s="5">
        <v>384190.35</v>
      </c>
      <c r="H20" s="5">
        <v>2504.16</v>
      </c>
      <c r="I20" s="5">
        <v>588749.21</v>
      </c>
      <c r="J20" s="5">
        <v>11142.98</v>
      </c>
      <c r="K20" s="5">
        <v>18317.13</v>
      </c>
      <c r="L20" s="7">
        <v>1523959.56</v>
      </c>
      <c r="M20" s="42" t="s">
        <v>567</v>
      </c>
      <c r="N20" s="39">
        <v>1839.84</v>
      </c>
      <c r="O20" s="10">
        <f t="shared" si="0"/>
        <v>586.89</v>
      </c>
      <c r="P20" s="10">
        <f t="shared" si="1"/>
        <v>1079783.6975999998</v>
      </c>
      <c r="Q20" s="11">
        <f t="shared" si="2"/>
        <v>444175.8624000002</v>
      </c>
    </row>
    <row r="21" spans="1:17" ht="12.75" customHeight="1" thickBot="1">
      <c r="A21" s="49">
        <v>15</v>
      </c>
      <c r="B21" s="4" t="s">
        <v>32</v>
      </c>
      <c r="C21" s="4" t="s">
        <v>33</v>
      </c>
      <c r="D21" s="5">
        <v>3598003.53</v>
      </c>
      <c r="E21" s="5">
        <v>1033194.63</v>
      </c>
      <c r="F21" s="5">
        <v>2515270.19</v>
      </c>
      <c r="G21" s="5">
        <v>805316.17</v>
      </c>
      <c r="H21" s="5">
        <v>23522.24</v>
      </c>
      <c r="I21" s="5">
        <v>3376993.07</v>
      </c>
      <c r="J21" s="5">
        <v>12044.64</v>
      </c>
      <c r="K21" s="5">
        <v>98364.93</v>
      </c>
      <c r="L21" s="7">
        <v>11462709.4</v>
      </c>
      <c r="M21" s="42" t="s">
        <v>568</v>
      </c>
      <c r="N21" s="39">
        <v>14723.12</v>
      </c>
      <c r="O21" s="10">
        <f t="shared" si="0"/>
        <v>586.89</v>
      </c>
      <c r="P21" s="10">
        <f t="shared" si="1"/>
        <v>8640851.8968</v>
      </c>
      <c r="Q21" s="11">
        <f t="shared" si="2"/>
        <v>2821857.5032</v>
      </c>
    </row>
    <row r="22" spans="1:17" ht="12.75" customHeight="1" thickBot="1">
      <c r="A22" s="49">
        <v>15</v>
      </c>
      <c r="B22" s="4" t="s">
        <v>34</v>
      </c>
      <c r="C22" s="4" t="s">
        <v>35</v>
      </c>
      <c r="D22" s="5">
        <v>856670.67</v>
      </c>
      <c r="E22" s="5">
        <v>241121.9</v>
      </c>
      <c r="F22" s="5">
        <v>44880.42</v>
      </c>
      <c r="G22" s="5">
        <v>953906.29</v>
      </c>
      <c r="H22" s="5">
        <v>33839</v>
      </c>
      <c r="I22" s="5">
        <v>1341872.05</v>
      </c>
      <c r="J22" s="5">
        <v>550.46</v>
      </c>
      <c r="K22" s="5">
        <v>95379.99</v>
      </c>
      <c r="L22" s="7">
        <v>3568220.78</v>
      </c>
      <c r="M22" s="42" t="s">
        <v>569</v>
      </c>
      <c r="N22" s="39">
        <v>4030.58</v>
      </c>
      <c r="O22" s="10">
        <f t="shared" si="0"/>
        <v>586.89</v>
      </c>
      <c r="P22" s="10">
        <f t="shared" si="1"/>
        <v>2365507.0962</v>
      </c>
      <c r="Q22" s="11">
        <f t="shared" si="2"/>
        <v>1202713.6837999998</v>
      </c>
    </row>
    <row r="23" spans="1:17" ht="12.75" customHeight="1" thickBot="1">
      <c r="A23" s="49">
        <v>15</v>
      </c>
      <c r="B23" s="4" t="s">
        <v>36</v>
      </c>
      <c r="C23" s="4" t="s">
        <v>37</v>
      </c>
      <c r="D23" s="5">
        <v>324993.97</v>
      </c>
      <c r="E23" s="5">
        <v>80943.9</v>
      </c>
      <c r="F23" s="5">
        <v>64608.54</v>
      </c>
      <c r="G23" s="5">
        <v>61584.65</v>
      </c>
      <c r="H23" s="5">
        <v>37278.3</v>
      </c>
      <c r="I23" s="5">
        <v>444194.87</v>
      </c>
      <c r="J23" s="5">
        <v>446.96</v>
      </c>
      <c r="K23" s="5">
        <v>16444</v>
      </c>
      <c r="L23" s="7">
        <v>1030495.19</v>
      </c>
      <c r="M23" s="42" t="s">
        <v>570</v>
      </c>
      <c r="N23" s="39">
        <v>1742.36</v>
      </c>
      <c r="O23" s="10">
        <f t="shared" si="0"/>
        <v>586.89</v>
      </c>
      <c r="P23" s="10">
        <f t="shared" si="1"/>
        <v>1022573.6603999999</v>
      </c>
      <c r="Q23" s="11">
        <f t="shared" si="2"/>
        <v>7921.529600000009</v>
      </c>
    </row>
    <row r="24" spans="1:17" ht="12.75" customHeight="1" thickBot="1">
      <c r="A24" s="49">
        <v>15</v>
      </c>
      <c r="B24" s="4" t="s">
        <v>38</v>
      </c>
      <c r="C24" s="4" t="s">
        <v>39</v>
      </c>
      <c r="D24" s="5">
        <v>42007.43</v>
      </c>
      <c r="E24" s="5">
        <v>10414.22</v>
      </c>
      <c r="F24" s="5">
        <v>2119</v>
      </c>
      <c r="G24" s="5">
        <v>681745.64</v>
      </c>
      <c r="H24" s="5">
        <v>125150.63</v>
      </c>
      <c r="I24" s="5">
        <v>137625.8</v>
      </c>
      <c r="J24" s="5">
        <v>2135.3</v>
      </c>
      <c r="K24" s="6" t="s">
        <v>11</v>
      </c>
      <c r="L24" s="7">
        <v>1001198.02</v>
      </c>
      <c r="M24" s="42"/>
      <c r="N24" s="39">
        <v>0</v>
      </c>
      <c r="O24" s="10">
        <f t="shared" si="0"/>
        <v>586.89</v>
      </c>
      <c r="P24" s="10">
        <f t="shared" si="1"/>
        <v>0</v>
      </c>
      <c r="Q24" s="11">
        <f t="shared" si="2"/>
        <v>1001198.02</v>
      </c>
    </row>
    <row r="25" spans="1:17" ht="12.75" customHeight="1" thickBot="1">
      <c r="A25" s="49">
        <v>15</v>
      </c>
      <c r="B25" s="4" t="s">
        <v>40</v>
      </c>
      <c r="C25" s="4" t="s">
        <v>41</v>
      </c>
      <c r="D25" s="6" t="s">
        <v>11</v>
      </c>
      <c r="E25" s="6" t="s">
        <v>11</v>
      </c>
      <c r="F25" s="5">
        <v>350</v>
      </c>
      <c r="G25" s="5">
        <v>740298.78</v>
      </c>
      <c r="H25" s="6" t="s">
        <v>11</v>
      </c>
      <c r="I25" s="5">
        <v>54391.75</v>
      </c>
      <c r="J25" s="6" t="s">
        <v>11</v>
      </c>
      <c r="K25" s="6" t="s">
        <v>11</v>
      </c>
      <c r="L25" s="7">
        <v>795040.53</v>
      </c>
      <c r="M25" s="42"/>
      <c r="N25" s="39">
        <v>0</v>
      </c>
      <c r="O25" s="10">
        <f t="shared" si="0"/>
        <v>586.89</v>
      </c>
      <c r="P25" s="10">
        <f t="shared" si="1"/>
        <v>0</v>
      </c>
      <c r="Q25" s="11">
        <f t="shared" si="2"/>
        <v>795040.53</v>
      </c>
    </row>
    <row r="26" spans="1:17" ht="12.75" customHeight="1" thickBot="1">
      <c r="A26" s="49">
        <v>15</v>
      </c>
      <c r="B26" s="4" t="s">
        <v>42</v>
      </c>
      <c r="C26" s="4" t="s">
        <v>43</v>
      </c>
      <c r="D26" s="5">
        <v>104337.07</v>
      </c>
      <c r="E26" s="5">
        <v>31547.29</v>
      </c>
      <c r="F26" s="5">
        <v>165</v>
      </c>
      <c r="G26" s="5">
        <v>88102.33</v>
      </c>
      <c r="H26" s="5">
        <v>5007.49</v>
      </c>
      <c r="I26" s="5">
        <v>153485.34</v>
      </c>
      <c r="J26" s="5">
        <v>135</v>
      </c>
      <c r="K26" s="6" t="s">
        <v>11</v>
      </c>
      <c r="L26" s="7">
        <v>382779.52</v>
      </c>
      <c r="M26" s="42" t="s">
        <v>571</v>
      </c>
      <c r="N26" s="39">
        <v>515.76</v>
      </c>
      <c r="O26" s="10">
        <f t="shared" si="0"/>
        <v>586.89</v>
      </c>
      <c r="P26" s="10">
        <f t="shared" si="1"/>
        <v>302694.38639999996</v>
      </c>
      <c r="Q26" s="11">
        <f t="shared" si="2"/>
        <v>80085.13360000006</v>
      </c>
    </row>
    <row r="27" spans="1:17" ht="12.75" customHeight="1" thickBot="1">
      <c r="A27" s="49">
        <v>15</v>
      </c>
      <c r="B27" s="4" t="s">
        <v>44</v>
      </c>
      <c r="C27" s="4" t="s">
        <v>45</v>
      </c>
      <c r="D27" s="5">
        <v>263927.05</v>
      </c>
      <c r="E27" s="5">
        <v>104339.65</v>
      </c>
      <c r="F27" s="5">
        <v>40993.95</v>
      </c>
      <c r="G27" s="5">
        <v>57093.64</v>
      </c>
      <c r="H27" s="5">
        <v>15476.27</v>
      </c>
      <c r="I27" s="5">
        <v>175451.46</v>
      </c>
      <c r="J27" s="5">
        <v>260</v>
      </c>
      <c r="K27" s="5">
        <v>13701.88</v>
      </c>
      <c r="L27" s="7">
        <v>671243.9</v>
      </c>
      <c r="M27" s="42" t="s">
        <v>572</v>
      </c>
      <c r="N27" s="39">
        <v>1095.7</v>
      </c>
      <c r="O27" s="10">
        <f t="shared" si="0"/>
        <v>586.89</v>
      </c>
      <c r="P27" s="10">
        <f t="shared" si="1"/>
        <v>643055.373</v>
      </c>
      <c r="Q27" s="11">
        <f t="shared" si="2"/>
        <v>28188.527000000002</v>
      </c>
    </row>
    <row r="28" spans="1:17" ht="12.75" customHeight="1" thickBot="1">
      <c r="A28" s="49">
        <v>15</v>
      </c>
      <c r="B28" s="4" t="s">
        <v>46</v>
      </c>
      <c r="C28" s="4" t="s">
        <v>47</v>
      </c>
      <c r="D28" s="5">
        <v>741006.03</v>
      </c>
      <c r="E28" s="5">
        <v>206349.01</v>
      </c>
      <c r="F28" s="5">
        <v>95111.91</v>
      </c>
      <c r="G28" s="5">
        <v>548544.35</v>
      </c>
      <c r="H28" s="5">
        <v>397.74</v>
      </c>
      <c r="I28" s="5">
        <v>741268.37</v>
      </c>
      <c r="J28" s="5">
        <v>10164.3</v>
      </c>
      <c r="K28" s="5">
        <v>1142.12</v>
      </c>
      <c r="L28" s="7">
        <v>2343983.83</v>
      </c>
      <c r="M28" s="42" t="s">
        <v>573</v>
      </c>
      <c r="N28" s="39">
        <v>2745.9</v>
      </c>
      <c r="O28" s="10">
        <f t="shared" si="0"/>
        <v>586.89</v>
      </c>
      <c r="P28" s="10">
        <f t="shared" si="1"/>
        <v>1611541.251</v>
      </c>
      <c r="Q28" s="11">
        <f t="shared" si="2"/>
        <v>732442.5790000001</v>
      </c>
    </row>
    <row r="29" spans="1:17" ht="12.75" customHeight="1" thickBot="1">
      <c r="A29" s="49">
        <v>15</v>
      </c>
      <c r="B29" s="4" t="s">
        <v>48</v>
      </c>
      <c r="C29" s="4" t="s">
        <v>49</v>
      </c>
      <c r="D29" s="5">
        <v>98891.44</v>
      </c>
      <c r="E29" s="5">
        <v>32715.76</v>
      </c>
      <c r="F29" s="6" t="s">
        <v>11</v>
      </c>
      <c r="G29" s="5">
        <v>71740.15</v>
      </c>
      <c r="H29" s="5">
        <v>14101.38</v>
      </c>
      <c r="I29" s="5">
        <v>161951.47</v>
      </c>
      <c r="J29" s="5">
        <v>300</v>
      </c>
      <c r="K29" s="5">
        <v>400</v>
      </c>
      <c r="L29" s="7">
        <v>380100.2</v>
      </c>
      <c r="M29" s="42" t="s">
        <v>574</v>
      </c>
      <c r="N29" s="39">
        <v>408.79</v>
      </c>
      <c r="O29" s="10">
        <f t="shared" si="0"/>
        <v>586.89</v>
      </c>
      <c r="P29" s="10">
        <f t="shared" si="1"/>
        <v>239914.7631</v>
      </c>
      <c r="Q29" s="11">
        <f t="shared" si="2"/>
        <v>140185.4369</v>
      </c>
    </row>
    <row r="30" spans="1:17" ht="12.75" customHeight="1" thickBot="1">
      <c r="A30" s="49">
        <v>15</v>
      </c>
      <c r="B30" s="4" t="s">
        <v>50</v>
      </c>
      <c r="C30" s="4" t="s">
        <v>51</v>
      </c>
      <c r="D30" s="5">
        <v>182374.78</v>
      </c>
      <c r="E30" s="5">
        <v>54539.43</v>
      </c>
      <c r="F30" s="5">
        <v>24458.59</v>
      </c>
      <c r="G30" s="5">
        <v>143063.48</v>
      </c>
      <c r="H30" s="5">
        <v>86</v>
      </c>
      <c r="I30" s="5">
        <v>289994.21</v>
      </c>
      <c r="J30" s="6" t="s">
        <v>11</v>
      </c>
      <c r="K30" s="6" t="s">
        <v>11</v>
      </c>
      <c r="L30" s="7">
        <v>694516.49</v>
      </c>
      <c r="M30" s="42" t="s">
        <v>575</v>
      </c>
      <c r="N30" s="39">
        <v>938.64</v>
      </c>
      <c r="O30" s="10">
        <f t="shared" si="0"/>
        <v>586.89</v>
      </c>
      <c r="P30" s="10">
        <f t="shared" si="1"/>
        <v>550878.4296</v>
      </c>
      <c r="Q30" s="11">
        <f t="shared" si="2"/>
        <v>143638.06039999996</v>
      </c>
    </row>
    <row r="31" spans="1:17" ht="12.75" customHeight="1" thickBot="1">
      <c r="A31" s="49">
        <v>15</v>
      </c>
      <c r="B31" s="4" t="s">
        <v>52</v>
      </c>
      <c r="C31" s="4" t="s">
        <v>53</v>
      </c>
      <c r="D31" s="5">
        <v>84658.13</v>
      </c>
      <c r="E31" s="5">
        <v>32274.05</v>
      </c>
      <c r="F31" s="5">
        <v>100</v>
      </c>
      <c r="G31" s="5">
        <v>17514.98</v>
      </c>
      <c r="H31" s="5">
        <v>2653.91</v>
      </c>
      <c r="I31" s="5">
        <v>135010.95</v>
      </c>
      <c r="J31" s="5">
        <v>155</v>
      </c>
      <c r="K31" s="6" t="s">
        <v>11</v>
      </c>
      <c r="L31" s="7">
        <v>272367.02</v>
      </c>
      <c r="M31" s="42" t="s">
        <v>576</v>
      </c>
      <c r="N31" s="39">
        <v>372.15</v>
      </c>
      <c r="O31" s="10">
        <f t="shared" si="0"/>
        <v>586.89</v>
      </c>
      <c r="P31" s="10">
        <f t="shared" si="1"/>
        <v>218411.11349999998</v>
      </c>
      <c r="Q31" s="11">
        <f t="shared" si="2"/>
        <v>53955.90650000004</v>
      </c>
    </row>
    <row r="32" spans="1:17" ht="12.75" customHeight="1" thickBot="1">
      <c r="A32" s="49">
        <v>15</v>
      </c>
      <c r="B32" s="4" t="s">
        <v>54</v>
      </c>
      <c r="C32" s="4" t="s">
        <v>55</v>
      </c>
      <c r="D32" s="5">
        <v>18970.4</v>
      </c>
      <c r="E32" s="5">
        <v>11066.04</v>
      </c>
      <c r="F32" s="5">
        <v>1200</v>
      </c>
      <c r="G32" s="5">
        <v>11472.38</v>
      </c>
      <c r="H32" s="5">
        <v>20989.37</v>
      </c>
      <c r="I32" s="5">
        <v>204612.88</v>
      </c>
      <c r="J32" s="5">
        <v>1286.65</v>
      </c>
      <c r="K32" s="5">
        <v>0</v>
      </c>
      <c r="L32" s="7">
        <v>269597.72</v>
      </c>
      <c r="M32" s="42"/>
      <c r="N32" s="39">
        <v>0</v>
      </c>
      <c r="O32" s="10">
        <f t="shared" si="0"/>
        <v>586.89</v>
      </c>
      <c r="P32" s="10">
        <f t="shared" si="1"/>
        <v>0</v>
      </c>
      <c r="Q32" s="11">
        <f t="shared" si="2"/>
        <v>269597.72</v>
      </c>
    </row>
    <row r="33" spans="1:17" ht="12.75" customHeight="1" thickBot="1">
      <c r="A33" s="49">
        <v>15</v>
      </c>
      <c r="B33" s="4" t="s">
        <v>56</v>
      </c>
      <c r="C33" s="4" t="s">
        <v>57</v>
      </c>
      <c r="D33" s="5">
        <v>142833</v>
      </c>
      <c r="E33" s="5">
        <v>44171.19</v>
      </c>
      <c r="F33" s="5">
        <v>131916.92</v>
      </c>
      <c r="G33" s="5">
        <v>14087.48</v>
      </c>
      <c r="H33" s="5">
        <v>25089.65</v>
      </c>
      <c r="I33" s="5">
        <v>209644.32</v>
      </c>
      <c r="J33" s="5">
        <v>691.13</v>
      </c>
      <c r="K33" s="6" t="s">
        <v>11</v>
      </c>
      <c r="L33" s="7">
        <v>568433.69</v>
      </c>
      <c r="M33" s="42" t="s">
        <v>577</v>
      </c>
      <c r="N33" s="39">
        <v>426.5</v>
      </c>
      <c r="O33" s="10">
        <f t="shared" si="0"/>
        <v>586.89</v>
      </c>
      <c r="P33" s="10">
        <f t="shared" si="1"/>
        <v>250308.585</v>
      </c>
      <c r="Q33" s="11">
        <f t="shared" si="2"/>
        <v>318125.105</v>
      </c>
    </row>
    <row r="34" spans="1:17" ht="12.75" customHeight="1" thickBot="1">
      <c r="A34" s="49">
        <v>15</v>
      </c>
      <c r="B34" s="4" t="s">
        <v>58</v>
      </c>
      <c r="C34" s="4" t="s">
        <v>59</v>
      </c>
      <c r="D34" s="5">
        <v>373398.32</v>
      </c>
      <c r="E34" s="5">
        <v>108553.49</v>
      </c>
      <c r="F34" s="5">
        <v>18560.96</v>
      </c>
      <c r="G34" s="5">
        <v>299909.8</v>
      </c>
      <c r="H34" s="5">
        <v>4777.23</v>
      </c>
      <c r="I34" s="5">
        <v>414113.31</v>
      </c>
      <c r="J34" s="5">
        <v>62.75</v>
      </c>
      <c r="K34" s="5">
        <v>6303.75</v>
      </c>
      <c r="L34" s="7">
        <v>1225679.61</v>
      </c>
      <c r="M34" s="42" t="s">
        <v>578</v>
      </c>
      <c r="N34" s="39">
        <v>1605.35</v>
      </c>
      <c r="O34" s="10">
        <f t="shared" si="0"/>
        <v>586.89</v>
      </c>
      <c r="P34" s="10">
        <f t="shared" si="1"/>
        <v>942163.8614999999</v>
      </c>
      <c r="Q34" s="11">
        <f t="shared" si="2"/>
        <v>283515.7485000002</v>
      </c>
    </row>
    <row r="35" spans="1:17" ht="13.5" thickBot="1">
      <c r="A35" s="49">
        <v>15</v>
      </c>
      <c r="B35" s="4" t="s">
        <v>60</v>
      </c>
      <c r="C35" s="4" t="s">
        <v>61</v>
      </c>
      <c r="D35" s="5">
        <v>202722.72</v>
      </c>
      <c r="E35" s="5">
        <v>54285.71</v>
      </c>
      <c r="F35" s="5">
        <v>3132.48</v>
      </c>
      <c r="G35" s="5">
        <v>98704.34</v>
      </c>
      <c r="H35" s="5">
        <v>27428.56</v>
      </c>
      <c r="I35" s="5">
        <v>234549.56</v>
      </c>
      <c r="J35" s="5">
        <v>516.75</v>
      </c>
      <c r="K35" s="6" t="s">
        <v>11</v>
      </c>
      <c r="L35" s="7">
        <v>621340.12</v>
      </c>
      <c r="M35" s="42" t="s">
        <v>579</v>
      </c>
      <c r="N35" s="39">
        <v>514.87</v>
      </c>
      <c r="O35" s="10">
        <f t="shared" si="0"/>
        <v>586.89</v>
      </c>
      <c r="P35" s="10">
        <f t="shared" si="1"/>
        <v>302172.0543</v>
      </c>
      <c r="Q35" s="11">
        <f t="shared" si="2"/>
        <v>319168.0657</v>
      </c>
    </row>
    <row r="36" spans="1:17" ht="13.5" thickBot="1">
      <c r="A36" s="49">
        <v>15</v>
      </c>
      <c r="B36" s="4" t="s">
        <v>62</v>
      </c>
      <c r="C36" s="4" t="s">
        <v>63</v>
      </c>
      <c r="D36" s="5">
        <v>498602.3</v>
      </c>
      <c r="E36" s="5">
        <v>179633.19</v>
      </c>
      <c r="F36" s="5">
        <v>105</v>
      </c>
      <c r="G36" s="5">
        <v>577553.94</v>
      </c>
      <c r="H36" s="5">
        <v>32509.84</v>
      </c>
      <c r="I36" s="5">
        <v>473688.78</v>
      </c>
      <c r="J36" s="5">
        <v>4414.68</v>
      </c>
      <c r="K36" s="5">
        <v>3288.41</v>
      </c>
      <c r="L36" s="7">
        <v>1769796.14</v>
      </c>
      <c r="M36" s="42" t="s">
        <v>580</v>
      </c>
      <c r="N36" s="39">
        <v>2000.39</v>
      </c>
      <c r="O36" s="10">
        <f t="shared" si="0"/>
        <v>586.89</v>
      </c>
      <c r="P36" s="10">
        <f t="shared" si="1"/>
        <v>1174008.8871</v>
      </c>
      <c r="Q36" s="11">
        <f t="shared" si="2"/>
        <v>595787.2529</v>
      </c>
    </row>
    <row r="37" spans="1:17" ht="13.5" thickBot="1">
      <c r="A37" s="49">
        <v>15</v>
      </c>
      <c r="B37" s="4" t="s">
        <v>64</v>
      </c>
      <c r="C37" s="4" t="s">
        <v>65</v>
      </c>
      <c r="D37" s="5">
        <v>298191.23</v>
      </c>
      <c r="E37" s="5">
        <v>108153.22</v>
      </c>
      <c r="F37" s="5">
        <v>7166.96</v>
      </c>
      <c r="G37" s="5">
        <v>57679.86</v>
      </c>
      <c r="H37" s="5">
        <v>112.6</v>
      </c>
      <c r="I37" s="5">
        <v>339260.89</v>
      </c>
      <c r="J37" s="5">
        <v>670</v>
      </c>
      <c r="K37" s="5">
        <v>15430.93</v>
      </c>
      <c r="L37" s="7">
        <v>826665.69</v>
      </c>
      <c r="M37" s="42" t="s">
        <v>581</v>
      </c>
      <c r="N37" s="39">
        <v>632.4</v>
      </c>
      <c r="O37" s="10">
        <f t="shared" si="0"/>
        <v>586.89</v>
      </c>
      <c r="P37" s="10">
        <f t="shared" si="1"/>
        <v>371149.236</v>
      </c>
      <c r="Q37" s="11">
        <f t="shared" si="2"/>
        <v>455516.45399999997</v>
      </c>
    </row>
    <row r="38" spans="1:17" ht="13.5" thickBot="1">
      <c r="A38" s="49">
        <v>15</v>
      </c>
      <c r="B38" s="4" t="s">
        <v>66</v>
      </c>
      <c r="C38" s="4" t="s">
        <v>67</v>
      </c>
      <c r="D38" s="5">
        <v>363053.1</v>
      </c>
      <c r="E38" s="5">
        <v>110595.62</v>
      </c>
      <c r="F38" s="6" t="s">
        <v>11</v>
      </c>
      <c r="G38" s="5">
        <v>127430.48</v>
      </c>
      <c r="H38" s="5">
        <v>5246.38</v>
      </c>
      <c r="I38" s="5">
        <v>339178.53</v>
      </c>
      <c r="J38" s="5">
        <v>2940.94</v>
      </c>
      <c r="K38" s="5">
        <v>23331.33</v>
      </c>
      <c r="L38" s="7">
        <v>971776.38</v>
      </c>
      <c r="M38" s="42" t="s">
        <v>582</v>
      </c>
      <c r="N38" s="39">
        <v>1225.43</v>
      </c>
      <c r="O38" s="10">
        <f t="shared" si="0"/>
        <v>586.89</v>
      </c>
      <c r="P38" s="10">
        <f t="shared" si="1"/>
        <v>719192.6127</v>
      </c>
      <c r="Q38" s="11">
        <f t="shared" si="2"/>
        <v>252583.76729999995</v>
      </c>
    </row>
    <row r="39" spans="1:17" ht="13.5" thickBot="1">
      <c r="A39" s="49">
        <v>15</v>
      </c>
      <c r="B39" s="4" t="s">
        <v>68</v>
      </c>
      <c r="C39" s="4" t="s">
        <v>69</v>
      </c>
      <c r="D39" s="5">
        <v>115075.39</v>
      </c>
      <c r="E39" s="5">
        <v>30013.23</v>
      </c>
      <c r="F39" s="5">
        <v>16947.54</v>
      </c>
      <c r="G39" s="5">
        <v>28825.01</v>
      </c>
      <c r="H39" s="5">
        <v>15600.17</v>
      </c>
      <c r="I39" s="5">
        <v>138566.63</v>
      </c>
      <c r="J39" s="6" t="s">
        <v>11</v>
      </c>
      <c r="K39" s="6" t="s">
        <v>11</v>
      </c>
      <c r="L39" s="7">
        <v>345027.97</v>
      </c>
      <c r="M39" s="42" t="s">
        <v>583</v>
      </c>
      <c r="N39" s="39">
        <v>423.16</v>
      </c>
      <c r="O39" s="10">
        <f t="shared" si="0"/>
        <v>586.89</v>
      </c>
      <c r="P39" s="10">
        <f t="shared" si="1"/>
        <v>248348.37240000002</v>
      </c>
      <c r="Q39" s="11">
        <f t="shared" si="2"/>
        <v>96679.59759999995</v>
      </c>
    </row>
    <row r="40" spans="1:17" ht="13.5" thickBot="1">
      <c r="A40" s="49">
        <v>15</v>
      </c>
      <c r="B40" s="4" t="s">
        <v>70</v>
      </c>
      <c r="C40" s="4" t="s">
        <v>71</v>
      </c>
      <c r="D40" s="5">
        <v>284686.02</v>
      </c>
      <c r="E40" s="5">
        <v>91887.38</v>
      </c>
      <c r="F40" s="5">
        <v>166070.76</v>
      </c>
      <c r="G40" s="5">
        <v>38822.09</v>
      </c>
      <c r="H40" s="5">
        <v>54378.2</v>
      </c>
      <c r="I40" s="5">
        <v>376195.35</v>
      </c>
      <c r="J40" s="5">
        <v>1188.47</v>
      </c>
      <c r="K40" s="5">
        <v>16243.28</v>
      </c>
      <c r="L40" s="7">
        <v>1029471.55</v>
      </c>
      <c r="M40" s="42" t="s">
        <v>584</v>
      </c>
      <c r="N40" s="39">
        <v>1096.43</v>
      </c>
      <c r="O40" s="10">
        <f t="shared" si="0"/>
        <v>586.89</v>
      </c>
      <c r="P40" s="10">
        <f t="shared" si="1"/>
        <v>643483.8027</v>
      </c>
      <c r="Q40" s="11">
        <f t="shared" si="2"/>
        <v>385987.74730000005</v>
      </c>
    </row>
    <row r="41" spans="1:17" ht="13.5" thickBot="1">
      <c r="A41" s="49">
        <v>15</v>
      </c>
      <c r="B41" s="4" t="s">
        <v>72</v>
      </c>
      <c r="C41" s="4" t="s">
        <v>73</v>
      </c>
      <c r="D41" s="5">
        <v>590238.84</v>
      </c>
      <c r="E41" s="5">
        <v>155977.09</v>
      </c>
      <c r="F41" s="5">
        <v>97061.5</v>
      </c>
      <c r="G41" s="5">
        <v>409107.43</v>
      </c>
      <c r="H41" s="5">
        <v>18463.71</v>
      </c>
      <c r="I41" s="5">
        <v>654868.98</v>
      </c>
      <c r="J41" s="6" t="s">
        <v>11</v>
      </c>
      <c r="K41" s="5">
        <v>2915.54</v>
      </c>
      <c r="L41" s="7">
        <v>1928633.09</v>
      </c>
      <c r="M41" s="42" t="s">
        <v>585</v>
      </c>
      <c r="N41" s="39">
        <v>1957</v>
      </c>
      <c r="O41" s="10">
        <f t="shared" si="0"/>
        <v>586.89</v>
      </c>
      <c r="P41" s="10">
        <f t="shared" si="1"/>
        <v>1148543.73</v>
      </c>
      <c r="Q41" s="11">
        <f t="shared" si="2"/>
        <v>780089.3600000001</v>
      </c>
    </row>
    <row r="42" spans="1:17" ht="13.5" thickBot="1">
      <c r="A42" s="49">
        <v>15</v>
      </c>
      <c r="B42" s="4" t="s">
        <v>74</v>
      </c>
      <c r="C42" s="4" t="s">
        <v>75</v>
      </c>
      <c r="D42" s="5">
        <v>213017.56</v>
      </c>
      <c r="E42" s="5">
        <v>54486.34</v>
      </c>
      <c r="F42" s="5">
        <v>8425.5</v>
      </c>
      <c r="G42" s="5">
        <v>54810.5</v>
      </c>
      <c r="H42" s="5">
        <v>22857.05</v>
      </c>
      <c r="I42" s="5">
        <v>247513.63</v>
      </c>
      <c r="J42" s="5">
        <v>7807.87</v>
      </c>
      <c r="K42" s="6" t="s">
        <v>11</v>
      </c>
      <c r="L42" s="7">
        <v>608918.45</v>
      </c>
      <c r="M42" s="42" t="s">
        <v>586</v>
      </c>
      <c r="N42" s="39">
        <v>751.27</v>
      </c>
      <c r="O42" s="10">
        <f t="shared" si="0"/>
        <v>586.89</v>
      </c>
      <c r="P42" s="10">
        <f t="shared" si="1"/>
        <v>440912.8503</v>
      </c>
      <c r="Q42" s="11">
        <f t="shared" si="2"/>
        <v>168005.59969999996</v>
      </c>
    </row>
    <row r="43" spans="1:17" ht="13.5" thickBot="1">
      <c r="A43" s="49">
        <v>15</v>
      </c>
      <c r="B43" s="4" t="s">
        <v>76</v>
      </c>
      <c r="C43" s="4" t="s">
        <v>77</v>
      </c>
      <c r="D43" s="5">
        <v>202376.8</v>
      </c>
      <c r="E43" s="5">
        <v>54662.44</v>
      </c>
      <c r="F43" s="6" t="s">
        <v>11</v>
      </c>
      <c r="G43" s="5">
        <v>212048.52</v>
      </c>
      <c r="H43" s="5">
        <v>21963.07</v>
      </c>
      <c r="I43" s="5">
        <v>204046.18</v>
      </c>
      <c r="J43" s="6" t="s">
        <v>11</v>
      </c>
      <c r="K43" s="5">
        <v>1500</v>
      </c>
      <c r="L43" s="7">
        <v>696597.01</v>
      </c>
      <c r="M43" s="42" t="s">
        <v>587</v>
      </c>
      <c r="N43" s="39">
        <v>967.17</v>
      </c>
      <c r="O43" s="10">
        <f t="shared" si="0"/>
        <v>586.89</v>
      </c>
      <c r="P43" s="10">
        <f t="shared" si="1"/>
        <v>567622.4012999999</v>
      </c>
      <c r="Q43" s="11">
        <f t="shared" si="2"/>
        <v>128974.6087000001</v>
      </c>
    </row>
    <row r="44" spans="1:17" ht="13.5" thickBot="1">
      <c r="A44" s="49">
        <v>15</v>
      </c>
      <c r="B44" s="4" t="s">
        <v>78</v>
      </c>
      <c r="C44" s="4" t="s">
        <v>79</v>
      </c>
      <c r="D44" s="5">
        <v>198387.76</v>
      </c>
      <c r="E44" s="5">
        <v>61207.28</v>
      </c>
      <c r="F44" s="5">
        <v>15800.18</v>
      </c>
      <c r="G44" s="5">
        <v>29939.54</v>
      </c>
      <c r="H44" s="5">
        <v>17619.9</v>
      </c>
      <c r="I44" s="5">
        <v>405446.39</v>
      </c>
      <c r="J44" s="5">
        <v>6614</v>
      </c>
      <c r="K44" s="5">
        <v>0</v>
      </c>
      <c r="L44" s="7">
        <v>735015.05</v>
      </c>
      <c r="M44" s="42" t="s">
        <v>588</v>
      </c>
      <c r="N44" s="39">
        <v>888.65</v>
      </c>
      <c r="O44" s="10">
        <f t="shared" si="0"/>
        <v>586.89</v>
      </c>
      <c r="P44" s="10">
        <f t="shared" si="1"/>
        <v>521539.7985</v>
      </c>
      <c r="Q44" s="11">
        <f t="shared" si="2"/>
        <v>213475.25150000007</v>
      </c>
    </row>
    <row r="45" spans="1:17" ht="13.5" thickBot="1">
      <c r="A45" s="49">
        <v>15</v>
      </c>
      <c r="B45" s="4" t="s">
        <v>80</v>
      </c>
      <c r="C45" s="4" t="s">
        <v>81</v>
      </c>
      <c r="D45" s="5">
        <v>147745.62</v>
      </c>
      <c r="E45" s="5">
        <v>45953.46</v>
      </c>
      <c r="F45" s="5">
        <v>20949.8</v>
      </c>
      <c r="G45" s="5">
        <v>53232.26</v>
      </c>
      <c r="H45" s="5">
        <v>20996.12</v>
      </c>
      <c r="I45" s="5">
        <v>215366.7</v>
      </c>
      <c r="J45" s="5">
        <v>16657.32</v>
      </c>
      <c r="K45" s="5">
        <v>1644.36</v>
      </c>
      <c r="L45" s="7">
        <v>522545.64</v>
      </c>
      <c r="M45" s="42" t="s">
        <v>589</v>
      </c>
      <c r="N45" s="39">
        <v>571.97</v>
      </c>
      <c r="O45" s="10">
        <f t="shared" si="0"/>
        <v>586.89</v>
      </c>
      <c r="P45" s="10">
        <f t="shared" si="1"/>
        <v>335683.4733</v>
      </c>
      <c r="Q45" s="11">
        <f t="shared" si="2"/>
        <v>186862.1667</v>
      </c>
    </row>
    <row r="46" spans="1:17" ht="13.5" thickBot="1">
      <c r="A46" s="49">
        <v>15</v>
      </c>
      <c r="B46" s="4" t="s">
        <v>82</v>
      </c>
      <c r="C46" s="4" t="s">
        <v>83</v>
      </c>
      <c r="D46" s="5">
        <v>196518.82</v>
      </c>
      <c r="E46" s="5">
        <v>56903.99</v>
      </c>
      <c r="F46" s="6" t="s">
        <v>11</v>
      </c>
      <c r="G46" s="5">
        <v>17753.17</v>
      </c>
      <c r="H46" s="5">
        <v>84000.55</v>
      </c>
      <c r="I46" s="5">
        <v>194684.48</v>
      </c>
      <c r="J46" s="5">
        <v>2625.09</v>
      </c>
      <c r="K46" s="5">
        <v>69638.2</v>
      </c>
      <c r="L46" s="7">
        <v>622124.3</v>
      </c>
      <c r="M46" s="42" t="s">
        <v>590</v>
      </c>
      <c r="N46" s="39">
        <v>467.14</v>
      </c>
      <c r="O46" s="10">
        <f t="shared" si="0"/>
        <v>586.89</v>
      </c>
      <c r="P46" s="10">
        <f t="shared" si="1"/>
        <v>274159.79459999996</v>
      </c>
      <c r="Q46" s="11">
        <f t="shared" si="2"/>
        <v>347964.5054000001</v>
      </c>
    </row>
    <row r="47" spans="1:17" ht="13.5" thickBot="1">
      <c r="A47" s="49">
        <v>15</v>
      </c>
      <c r="B47" s="4" t="s">
        <v>84</v>
      </c>
      <c r="C47" s="4" t="s">
        <v>85</v>
      </c>
      <c r="D47" s="5">
        <v>582215.89</v>
      </c>
      <c r="E47" s="5">
        <v>154277.47</v>
      </c>
      <c r="F47" s="5">
        <v>204402.07</v>
      </c>
      <c r="G47" s="5">
        <v>127569.22</v>
      </c>
      <c r="H47" s="5">
        <v>29359.04</v>
      </c>
      <c r="I47" s="5">
        <v>595627.76</v>
      </c>
      <c r="J47" s="5">
        <v>484.34</v>
      </c>
      <c r="K47" s="5">
        <v>1125.08</v>
      </c>
      <c r="L47" s="7">
        <v>1695060.87</v>
      </c>
      <c r="M47" s="42" t="s">
        <v>591</v>
      </c>
      <c r="N47" s="39">
        <v>1802.75</v>
      </c>
      <c r="O47" s="10">
        <f t="shared" si="0"/>
        <v>586.89</v>
      </c>
      <c r="P47" s="10">
        <f t="shared" si="1"/>
        <v>1058015.9475</v>
      </c>
      <c r="Q47" s="11">
        <f t="shared" si="2"/>
        <v>637044.9225000001</v>
      </c>
    </row>
    <row r="48" spans="1:17" ht="13.5" thickBot="1">
      <c r="A48" s="49">
        <v>15</v>
      </c>
      <c r="B48" s="4" t="s">
        <v>86</v>
      </c>
      <c r="C48" s="4" t="s">
        <v>87</v>
      </c>
      <c r="D48" s="5">
        <v>161127.28</v>
      </c>
      <c r="E48" s="5">
        <v>43486.6</v>
      </c>
      <c r="F48" s="5">
        <v>2447.07</v>
      </c>
      <c r="G48" s="5">
        <v>95580.73</v>
      </c>
      <c r="H48" s="5">
        <v>40325.52</v>
      </c>
      <c r="I48" s="5">
        <v>241633.11</v>
      </c>
      <c r="J48" s="5">
        <v>3319.36</v>
      </c>
      <c r="K48" s="5">
        <v>38464.99</v>
      </c>
      <c r="L48" s="7">
        <v>626384.66</v>
      </c>
      <c r="M48" s="42" t="s">
        <v>592</v>
      </c>
      <c r="N48" s="39">
        <v>653.14</v>
      </c>
      <c r="O48" s="10">
        <f t="shared" si="0"/>
        <v>586.89</v>
      </c>
      <c r="P48" s="10">
        <f t="shared" si="1"/>
        <v>383321.3346</v>
      </c>
      <c r="Q48" s="11">
        <f t="shared" si="2"/>
        <v>243063.32540000003</v>
      </c>
    </row>
    <row r="49" spans="1:17" ht="13.5" thickBot="1">
      <c r="A49" s="49">
        <v>15</v>
      </c>
      <c r="B49" s="4" t="s">
        <v>88</v>
      </c>
      <c r="C49" s="4" t="s">
        <v>89</v>
      </c>
      <c r="D49" s="5">
        <v>120353.19</v>
      </c>
      <c r="E49" s="5">
        <v>33225.64</v>
      </c>
      <c r="F49" s="5">
        <v>67946.27</v>
      </c>
      <c r="G49" s="5">
        <v>104288.05</v>
      </c>
      <c r="H49" s="5">
        <v>2861.41</v>
      </c>
      <c r="I49" s="5">
        <v>169944.36</v>
      </c>
      <c r="J49" s="5">
        <v>1946.92</v>
      </c>
      <c r="K49" s="5">
        <v>29515.5</v>
      </c>
      <c r="L49" s="7">
        <v>530081.34</v>
      </c>
      <c r="M49" s="42" t="s">
        <v>593</v>
      </c>
      <c r="N49" s="39">
        <v>422.86</v>
      </c>
      <c r="O49" s="10">
        <f t="shared" si="0"/>
        <v>586.89</v>
      </c>
      <c r="P49" s="10">
        <f t="shared" si="1"/>
        <v>248172.3054</v>
      </c>
      <c r="Q49" s="11">
        <f t="shared" si="2"/>
        <v>281909.03459999996</v>
      </c>
    </row>
    <row r="50" spans="1:17" ht="13.5" thickBot="1">
      <c r="A50" s="49">
        <v>15</v>
      </c>
      <c r="B50" s="4" t="s">
        <v>90</v>
      </c>
      <c r="C50" s="4" t="s">
        <v>91</v>
      </c>
      <c r="D50" s="5">
        <v>107330.22</v>
      </c>
      <c r="E50" s="5">
        <v>50277.68</v>
      </c>
      <c r="F50" s="6" t="s">
        <v>11</v>
      </c>
      <c r="G50" s="5">
        <v>70374.89</v>
      </c>
      <c r="H50" s="5">
        <v>45989.59</v>
      </c>
      <c r="I50" s="5">
        <v>182405.33</v>
      </c>
      <c r="J50" s="6" t="s">
        <v>11</v>
      </c>
      <c r="K50" s="5">
        <v>67524.65</v>
      </c>
      <c r="L50" s="7">
        <v>523902.36</v>
      </c>
      <c r="M50" s="42" t="s">
        <v>594</v>
      </c>
      <c r="N50" s="39">
        <v>551.33</v>
      </c>
      <c r="O50" s="10">
        <f t="shared" si="0"/>
        <v>586.89</v>
      </c>
      <c r="P50" s="10">
        <f t="shared" si="1"/>
        <v>323570.0637</v>
      </c>
      <c r="Q50" s="11">
        <f t="shared" si="2"/>
        <v>200332.2963</v>
      </c>
    </row>
    <row r="51" spans="1:17" ht="13.5" thickBot="1">
      <c r="A51" s="49">
        <v>15</v>
      </c>
      <c r="B51" s="4" t="s">
        <v>92</v>
      </c>
      <c r="C51" s="4" t="s">
        <v>93</v>
      </c>
      <c r="D51" s="5">
        <v>190342.99</v>
      </c>
      <c r="E51" s="5">
        <v>52398.64</v>
      </c>
      <c r="F51" s="5">
        <v>1350</v>
      </c>
      <c r="G51" s="5">
        <v>110955.25</v>
      </c>
      <c r="H51" s="6" t="s">
        <v>11</v>
      </c>
      <c r="I51" s="5">
        <v>215336.93</v>
      </c>
      <c r="J51" s="6" t="s">
        <v>11</v>
      </c>
      <c r="K51" s="5">
        <v>6199</v>
      </c>
      <c r="L51" s="7">
        <v>576582.81</v>
      </c>
      <c r="M51" s="42" t="s">
        <v>595</v>
      </c>
      <c r="N51" s="39">
        <v>869.78</v>
      </c>
      <c r="O51" s="10">
        <f t="shared" si="0"/>
        <v>586.89</v>
      </c>
      <c r="P51" s="10">
        <f t="shared" si="1"/>
        <v>510465.18419999996</v>
      </c>
      <c r="Q51" s="11">
        <f t="shared" si="2"/>
        <v>66117.6258000001</v>
      </c>
    </row>
    <row r="52" spans="1:17" ht="13.5" thickBot="1">
      <c r="A52" s="49">
        <v>15</v>
      </c>
      <c r="B52" s="4" t="s">
        <v>94</v>
      </c>
      <c r="C52" s="4" t="s">
        <v>95</v>
      </c>
      <c r="D52" s="5">
        <v>723166.04</v>
      </c>
      <c r="E52" s="5">
        <v>204471.52</v>
      </c>
      <c r="F52" s="5">
        <v>85733.98</v>
      </c>
      <c r="G52" s="5">
        <v>222162.75</v>
      </c>
      <c r="H52" s="5">
        <v>28356.24</v>
      </c>
      <c r="I52" s="5">
        <v>754490.25</v>
      </c>
      <c r="J52" s="5">
        <v>206</v>
      </c>
      <c r="K52" s="5">
        <v>2268</v>
      </c>
      <c r="L52" s="7">
        <v>2020854.78</v>
      </c>
      <c r="M52" s="42" t="s">
        <v>596</v>
      </c>
      <c r="N52" s="39">
        <v>2751.49</v>
      </c>
      <c r="O52" s="10">
        <f t="shared" si="0"/>
        <v>586.89</v>
      </c>
      <c r="P52" s="10">
        <f t="shared" si="1"/>
        <v>1614821.9660999998</v>
      </c>
      <c r="Q52" s="11">
        <f t="shared" si="2"/>
        <v>406032.8139000002</v>
      </c>
    </row>
    <row r="53" spans="1:17" ht="13.5" thickBot="1">
      <c r="A53" s="49">
        <v>15</v>
      </c>
      <c r="B53" s="4" t="s">
        <v>96</v>
      </c>
      <c r="C53" s="4" t="s">
        <v>97</v>
      </c>
      <c r="D53" s="5">
        <v>271836.37</v>
      </c>
      <c r="E53" s="5">
        <v>89902.7</v>
      </c>
      <c r="F53" s="5">
        <v>297</v>
      </c>
      <c r="G53" s="5">
        <v>120943.02</v>
      </c>
      <c r="H53" s="5">
        <v>48093.65</v>
      </c>
      <c r="I53" s="5">
        <v>336435.83</v>
      </c>
      <c r="J53" s="5">
        <v>480</v>
      </c>
      <c r="K53" s="6" t="s">
        <v>11</v>
      </c>
      <c r="L53" s="7">
        <v>867988.57</v>
      </c>
      <c r="M53" s="42" t="s">
        <v>597</v>
      </c>
      <c r="N53" s="39">
        <v>971.99</v>
      </c>
      <c r="O53" s="10">
        <f t="shared" si="0"/>
        <v>586.89</v>
      </c>
      <c r="P53" s="10">
        <f t="shared" si="1"/>
        <v>570451.2111</v>
      </c>
      <c r="Q53" s="11">
        <f t="shared" si="2"/>
        <v>297537.3589</v>
      </c>
    </row>
    <row r="54" spans="1:17" ht="13.5" thickBot="1">
      <c r="A54" s="49">
        <v>15</v>
      </c>
      <c r="B54" s="4" t="s">
        <v>98</v>
      </c>
      <c r="C54" s="4" t="s">
        <v>99</v>
      </c>
      <c r="D54" s="5">
        <v>131515.38</v>
      </c>
      <c r="E54" s="5">
        <v>35658.21</v>
      </c>
      <c r="F54" s="5">
        <v>27819.9</v>
      </c>
      <c r="G54" s="5">
        <v>226025.76</v>
      </c>
      <c r="H54" s="5">
        <v>709.03</v>
      </c>
      <c r="I54" s="5">
        <v>188494.25</v>
      </c>
      <c r="J54" s="5">
        <v>100</v>
      </c>
      <c r="K54" s="5">
        <v>6999.66</v>
      </c>
      <c r="L54" s="7">
        <v>617322.19</v>
      </c>
      <c r="M54" s="42" t="s">
        <v>598</v>
      </c>
      <c r="N54" s="39">
        <v>448.65</v>
      </c>
      <c r="O54" s="10">
        <f t="shared" si="0"/>
        <v>586.89</v>
      </c>
      <c r="P54" s="10">
        <f t="shared" si="1"/>
        <v>263308.1985</v>
      </c>
      <c r="Q54" s="11">
        <f t="shared" si="2"/>
        <v>354013.99149999995</v>
      </c>
    </row>
    <row r="55" spans="1:17" ht="13.5" thickBot="1">
      <c r="A55" s="49">
        <v>15</v>
      </c>
      <c r="B55" s="4" t="s">
        <v>100</v>
      </c>
      <c r="C55" s="4" t="s">
        <v>101</v>
      </c>
      <c r="D55" s="5">
        <v>99657.42</v>
      </c>
      <c r="E55" s="5">
        <v>26940.82</v>
      </c>
      <c r="F55" s="5">
        <v>68513.04</v>
      </c>
      <c r="G55" s="5">
        <v>9440.93</v>
      </c>
      <c r="H55" s="5">
        <v>9140.99</v>
      </c>
      <c r="I55" s="5">
        <v>212946.33</v>
      </c>
      <c r="J55" s="5">
        <v>946.18</v>
      </c>
      <c r="K55" s="6" t="s">
        <v>11</v>
      </c>
      <c r="L55" s="7">
        <v>427585.71</v>
      </c>
      <c r="M55" s="42" t="s">
        <v>599</v>
      </c>
      <c r="N55" s="39">
        <v>416.28</v>
      </c>
      <c r="O55" s="10">
        <f t="shared" si="0"/>
        <v>586.89</v>
      </c>
      <c r="P55" s="10">
        <f t="shared" si="1"/>
        <v>244310.56919999997</v>
      </c>
      <c r="Q55" s="11">
        <f t="shared" si="2"/>
        <v>183275.14080000005</v>
      </c>
    </row>
    <row r="56" spans="1:17" ht="13.5" thickBot="1">
      <c r="A56" s="49">
        <v>15</v>
      </c>
      <c r="B56" s="4" t="s">
        <v>102</v>
      </c>
      <c r="C56" s="4" t="s">
        <v>103</v>
      </c>
      <c r="D56" s="5">
        <v>524689.7</v>
      </c>
      <c r="E56" s="5">
        <v>134759.71</v>
      </c>
      <c r="F56" s="5">
        <v>50150.17</v>
      </c>
      <c r="G56" s="5">
        <v>494652.67</v>
      </c>
      <c r="H56" s="5">
        <v>15679.76</v>
      </c>
      <c r="I56" s="5">
        <v>747732</v>
      </c>
      <c r="J56" s="5">
        <v>4064</v>
      </c>
      <c r="K56" s="5">
        <v>96630.02</v>
      </c>
      <c r="L56" s="7">
        <v>2068358.03</v>
      </c>
      <c r="M56" s="42" t="s">
        <v>600</v>
      </c>
      <c r="N56" s="39">
        <v>2197.63</v>
      </c>
      <c r="O56" s="10">
        <f t="shared" si="0"/>
        <v>586.89</v>
      </c>
      <c r="P56" s="10">
        <f t="shared" si="1"/>
        <v>1289767.0707</v>
      </c>
      <c r="Q56" s="11">
        <f t="shared" si="2"/>
        <v>778590.9593</v>
      </c>
    </row>
    <row r="57" spans="1:17" ht="13.5" thickBot="1">
      <c r="A57" s="49">
        <v>15</v>
      </c>
      <c r="B57" s="4" t="s">
        <v>104</v>
      </c>
      <c r="C57" s="4" t="s">
        <v>105</v>
      </c>
      <c r="D57" s="5">
        <v>179474.43</v>
      </c>
      <c r="E57" s="5">
        <v>46408.46</v>
      </c>
      <c r="F57" s="5">
        <v>101966.83</v>
      </c>
      <c r="G57" s="5">
        <v>35918.45</v>
      </c>
      <c r="H57" s="5">
        <v>15713.8</v>
      </c>
      <c r="I57" s="5">
        <v>203622.71</v>
      </c>
      <c r="J57" s="5">
        <v>3766.35</v>
      </c>
      <c r="K57" s="5">
        <v>19407</v>
      </c>
      <c r="L57" s="7">
        <v>606278.03</v>
      </c>
      <c r="M57" s="42" t="s">
        <v>601</v>
      </c>
      <c r="N57" s="39">
        <v>585.08</v>
      </c>
      <c r="O57" s="10">
        <f t="shared" si="0"/>
        <v>586.89</v>
      </c>
      <c r="P57" s="10">
        <f t="shared" si="1"/>
        <v>343377.60120000003</v>
      </c>
      <c r="Q57" s="11">
        <f t="shared" si="2"/>
        <v>262900.4288</v>
      </c>
    </row>
    <row r="58" spans="1:17" ht="13.5" thickBot="1">
      <c r="A58" s="49">
        <v>15</v>
      </c>
      <c r="B58" s="4" t="s">
        <v>106</v>
      </c>
      <c r="C58" s="4" t="s">
        <v>107</v>
      </c>
      <c r="D58" s="5">
        <v>527320.41</v>
      </c>
      <c r="E58" s="5">
        <v>158299.79</v>
      </c>
      <c r="F58" s="5">
        <v>58731.37</v>
      </c>
      <c r="G58" s="5">
        <v>115359.53</v>
      </c>
      <c r="H58" s="5">
        <v>1876.97</v>
      </c>
      <c r="I58" s="5">
        <v>533419.03</v>
      </c>
      <c r="J58" s="5">
        <v>1926.5</v>
      </c>
      <c r="K58" s="5">
        <v>13430</v>
      </c>
      <c r="L58" s="7">
        <v>1410363.6</v>
      </c>
      <c r="M58" s="42" t="s">
        <v>602</v>
      </c>
      <c r="N58" s="39">
        <v>1681.96</v>
      </c>
      <c r="O58" s="10">
        <f t="shared" si="0"/>
        <v>586.89</v>
      </c>
      <c r="P58" s="10">
        <f t="shared" si="1"/>
        <v>987125.5044</v>
      </c>
      <c r="Q58" s="11">
        <f t="shared" si="2"/>
        <v>423238.0956000001</v>
      </c>
    </row>
    <row r="59" spans="1:17" ht="13.5" thickBot="1">
      <c r="A59" s="49">
        <v>15</v>
      </c>
      <c r="B59" s="4" t="s">
        <v>108</v>
      </c>
      <c r="C59" s="4" t="s">
        <v>109</v>
      </c>
      <c r="D59" s="5">
        <v>283692.67</v>
      </c>
      <c r="E59" s="5">
        <v>74007.14</v>
      </c>
      <c r="F59" s="5">
        <v>111564.07</v>
      </c>
      <c r="G59" s="5">
        <v>314086.41</v>
      </c>
      <c r="H59" s="5">
        <v>26203.31</v>
      </c>
      <c r="I59" s="5">
        <v>429970.46</v>
      </c>
      <c r="J59" s="5">
        <v>100</v>
      </c>
      <c r="K59" s="5">
        <v>2151.72</v>
      </c>
      <c r="L59" s="7">
        <v>1241775.78</v>
      </c>
      <c r="M59" s="42" t="s">
        <v>603</v>
      </c>
      <c r="N59" s="39">
        <v>1970</v>
      </c>
      <c r="O59" s="10">
        <f t="shared" si="0"/>
        <v>586.89</v>
      </c>
      <c r="P59" s="10">
        <f t="shared" si="1"/>
        <v>1156173.3</v>
      </c>
      <c r="Q59" s="11">
        <f t="shared" si="2"/>
        <v>85602.47999999998</v>
      </c>
    </row>
    <row r="60" spans="1:17" ht="13.5" thickBot="1">
      <c r="A60" s="49">
        <v>15</v>
      </c>
      <c r="B60" s="4" t="s">
        <v>110</v>
      </c>
      <c r="C60" s="4" t="s">
        <v>111</v>
      </c>
      <c r="D60" s="5">
        <v>143095.07</v>
      </c>
      <c r="E60" s="5">
        <v>39700.52</v>
      </c>
      <c r="F60" s="5">
        <v>14819.4</v>
      </c>
      <c r="G60" s="5">
        <v>213775.38</v>
      </c>
      <c r="H60" s="5">
        <v>10991.42</v>
      </c>
      <c r="I60" s="5">
        <v>211958.71</v>
      </c>
      <c r="J60" s="5">
        <v>1893.8</v>
      </c>
      <c r="K60" s="5">
        <v>2500</v>
      </c>
      <c r="L60" s="7">
        <v>638734.3</v>
      </c>
      <c r="M60" s="42" t="s">
        <v>604</v>
      </c>
      <c r="N60" s="39">
        <v>792.06</v>
      </c>
      <c r="O60" s="10">
        <f t="shared" si="0"/>
        <v>586.89</v>
      </c>
      <c r="P60" s="10">
        <f t="shared" si="1"/>
        <v>464852.09339999995</v>
      </c>
      <c r="Q60" s="11">
        <f t="shared" si="2"/>
        <v>173882.2066000001</v>
      </c>
    </row>
    <row r="61" spans="1:17" ht="13.5" thickBot="1">
      <c r="A61" s="49">
        <v>15</v>
      </c>
      <c r="B61" s="4" t="s">
        <v>112</v>
      </c>
      <c r="C61" s="4" t="s">
        <v>113</v>
      </c>
      <c r="D61" s="5">
        <v>854751.78</v>
      </c>
      <c r="E61" s="5">
        <v>234629.87</v>
      </c>
      <c r="F61" s="5">
        <v>66663.14</v>
      </c>
      <c r="G61" s="5">
        <v>1615240.1</v>
      </c>
      <c r="H61" s="5">
        <v>4371.23</v>
      </c>
      <c r="I61" s="5">
        <v>1363721.65</v>
      </c>
      <c r="J61" s="5">
        <v>799.5</v>
      </c>
      <c r="K61" s="5">
        <v>10855.41</v>
      </c>
      <c r="L61" s="7">
        <v>4151032.68</v>
      </c>
      <c r="M61" s="42" t="s">
        <v>605</v>
      </c>
      <c r="N61" s="39">
        <v>5653.25</v>
      </c>
      <c r="O61" s="10">
        <f t="shared" si="0"/>
        <v>586.89</v>
      </c>
      <c r="P61" s="10">
        <f t="shared" si="1"/>
        <v>3317835.8925</v>
      </c>
      <c r="Q61" s="11">
        <f t="shared" si="2"/>
        <v>833196.7875000001</v>
      </c>
    </row>
    <row r="62" spans="1:17" ht="13.5" thickBot="1">
      <c r="A62" s="49">
        <v>15</v>
      </c>
      <c r="B62" s="4" t="s">
        <v>114</v>
      </c>
      <c r="C62" s="4" t="s">
        <v>115</v>
      </c>
      <c r="D62" s="5">
        <v>1381401.52</v>
      </c>
      <c r="E62" s="5">
        <v>377961.13</v>
      </c>
      <c r="F62" s="5">
        <v>225352.71</v>
      </c>
      <c r="G62" s="5">
        <v>199227.71</v>
      </c>
      <c r="H62" s="5">
        <v>4861.09</v>
      </c>
      <c r="I62" s="5">
        <v>836454.38</v>
      </c>
      <c r="J62" s="5">
        <v>731.81</v>
      </c>
      <c r="K62" s="5">
        <v>58082.46</v>
      </c>
      <c r="L62" s="7">
        <v>3084072.81</v>
      </c>
      <c r="M62" s="42" t="s">
        <v>606</v>
      </c>
      <c r="N62" s="39">
        <v>3192.39</v>
      </c>
      <c r="O62" s="10">
        <f t="shared" si="0"/>
        <v>586.89</v>
      </c>
      <c r="P62" s="10">
        <f t="shared" si="1"/>
        <v>1873581.7670999998</v>
      </c>
      <c r="Q62" s="11">
        <f t="shared" si="2"/>
        <v>1210491.0429000002</v>
      </c>
    </row>
    <row r="63" spans="1:17" ht="13.5" thickBot="1">
      <c r="A63" s="49">
        <v>15</v>
      </c>
      <c r="B63" s="4" t="s">
        <v>116</v>
      </c>
      <c r="C63" s="4" t="s">
        <v>117</v>
      </c>
      <c r="D63" s="5">
        <v>291492.15</v>
      </c>
      <c r="E63" s="5">
        <v>76709.98</v>
      </c>
      <c r="F63" s="5">
        <v>172345.31</v>
      </c>
      <c r="G63" s="5">
        <v>523459.3</v>
      </c>
      <c r="H63" s="5">
        <v>22345.25</v>
      </c>
      <c r="I63" s="5">
        <v>538969.25</v>
      </c>
      <c r="J63" s="5">
        <v>805.15</v>
      </c>
      <c r="K63" s="6" t="s">
        <v>11</v>
      </c>
      <c r="L63" s="7">
        <v>1626126.39</v>
      </c>
      <c r="M63" s="42" t="s">
        <v>607</v>
      </c>
      <c r="N63" s="39">
        <v>2631.28</v>
      </c>
      <c r="O63" s="10">
        <f t="shared" si="0"/>
        <v>586.89</v>
      </c>
      <c r="P63" s="10">
        <f t="shared" si="1"/>
        <v>1544271.9192000001</v>
      </c>
      <c r="Q63" s="11">
        <f t="shared" si="2"/>
        <v>81854.47079999978</v>
      </c>
    </row>
    <row r="64" spans="1:17" ht="13.5" thickBot="1">
      <c r="A64" s="49">
        <v>15</v>
      </c>
      <c r="B64" s="4" t="s">
        <v>118</v>
      </c>
      <c r="C64" s="4" t="s">
        <v>119</v>
      </c>
      <c r="D64" s="5">
        <v>202289.65</v>
      </c>
      <c r="E64" s="5">
        <v>60152.07</v>
      </c>
      <c r="F64" s="5">
        <v>3189.37</v>
      </c>
      <c r="G64" s="5">
        <v>106233.09</v>
      </c>
      <c r="H64" s="5">
        <v>22564</v>
      </c>
      <c r="I64" s="5">
        <v>281825.88</v>
      </c>
      <c r="J64" s="5">
        <v>75</v>
      </c>
      <c r="K64" s="6" t="s">
        <v>11</v>
      </c>
      <c r="L64" s="7">
        <v>676329.06</v>
      </c>
      <c r="M64" s="42" t="s">
        <v>608</v>
      </c>
      <c r="N64" s="39">
        <v>802.61</v>
      </c>
      <c r="O64" s="10">
        <f t="shared" si="0"/>
        <v>586.89</v>
      </c>
      <c r="P64" s="10">
        <f t="shared" si="1"/>
        <v>471043.7829</v>
      </c>
      <c r="Q64" s="11">
        <f t="shared" si="2"/>
        <v>205285.27710000006</v>
      </c>
    </row>
    <row r="65" spans="1:17" ht="13.5" thickBot="1">
      <c r="A65" s="49">
        <v>15</v>
      </c>
      <c r="B65" s="4" t="s">
        <v>120</v>
      </c>
      <c r="C65" s="4" t="s">
        <v>121</v>
      </c>
      <c r="D65" s="5">
        <v>980743.48</v>
      </c>
      <c r="E65" s="5">
        <v>267662.83</v>
      </c>
      <c r="F65" s="5">
        <v>108155.23</v>
      </c>
      <c r="G65" s="5">
        <v>160097.78</v>
      </c>
      <c r="H65" s="5">
        <v>6112.33</v>
      </c>
      <c r="I65" s="5">
        <v>963486.13</v>
      </c>
      <c r="J65" s="6" t="s">
        <v>11</v>
      </c>
      <c r="K65" s="5">
        <v>18049.57</v>
      </c>
      <c r="L65" s="7">
        <v>2504307.35</v>
      </c>
      <c r="M65" s="42" t="s">
        <v>609</v>
      </c>
      <c r="N65" s="39">
        <v>3264.88</v>
      </c>
      <c r="O65" s="10">
        <f t="shared" si="0"/>
        <v>586.89</v>
      </c>
      <c r="P65" s="10">
        <f t="shared" si="1"/>
        <v>1916125.4232</v>
      </c>
      <c r="Q65" s="11">
        <f t="shared" si="2"/>
        <v>588181.9268</v>
      </c>
    </row>
    <row r="66" spans="1:17" ht="13.5" thickBot="1">
      <c r="A66" s="49">
        <v>15</v>
      </c>
      <c r="B66" s="4" t="s">
        <v>122</v>
      </c>
      <c r="C66" s="4" t="s">
        <v>123</v>
      </c>
      <c r="D66" s="5">
        <v>183650.52</v>
      </c>
      <c r="E66" s="5">
        <v>54103.72</v>
      </c>
      <c r="F66" s="5">
        <v>68733.09</v>
      </c>
      <c r="G66" s="5">
        <v>29235.01</v>
      </c>
      <c r="H66" s="5">
        <v>10107.93</v>
      </c>
      <c r="I66" s="5">
        <v>231652.93</v>
      </c>
      <c r="J66" s="6" t="s">
        <v>11</v>
      </c>
      <c r="K66" s="6" t="s">
        <v>11</v>
      </c>
      <c r="L66" s="7">
        <v>577483.2</v>
      </c>
      <c r="M66" s="42" t="s">
        <v>610</v>
      </c>
      <c r="N66" s="39">
        <v>854.83</v>
      </c>
      <c r="O66" s="10">
        <f t="shared" si="0"/>
        <v>586.89</v>
      </c>
      <c r="P66" s="10">
        <f t="shared" si="1"/>
        <v>501691.1787</v>
      </c>
      <c r="Q66" s="11">
        <f t="shared" si="2"/>
        <v>75792.02129999996</v>
      </c>
    </row>
    <row r="67" spans="1:17" ht="13.5" thickBot="1">
      <c r="A67" s="49">
        <v>15</v>
      </c>
      <c r="B67" s="4" t="s">
        <v>124</v>
      </c>
      <c r="C67" s="4" t="s">
        <v>125</v>
      </c>
      <c r="D67" s="5">
        <v>195500.61</v>
      </c>
      <c r="E67" s="5">
        <v>54816.18</v>
      </c>
      <c r="F67" s="5">
        <v>7106.58</v>
      </c>
      <c r="G67" s="5">
        <v>86607.78</v>
      </c>
      <c r="H67" s="5">
        <v>17663.19</v>
      </c>
      <c r="I67" s="5">
        <v>294747</v>
      </c>
      <c r="J67" s="5">
        <v>629.45</v>
      </c>
      <c r="K67" s="5">
        <v>43097</v>
      </c>
      <c r="L67" s="7">
        <v>700167.79</v>
      </c>
      <c r="M67" s="42" t="s">
        <v>611</v>
      </c>
      <c r="N67" s="39">
        <v>681.47</v>
      </c>
      <c r="O67" s="10">
        <f t="shared" si="0"/>
        <v>586.89</v>
      </c>
      <c r="P67" s="10">
        <f t="shared" si="1"/>
        <v>399947.9283</v>
      </c>
      <c r="Q67" s="11">
        <f t="shared" si="2"/>
        <v>300219.8617</v>
      </c>
    </row>
    <row r="68" spans="1:17" ht="13.5" thickBot="1">
      <c r="A68" s="49">
        <v>15</v>
      </c>
      <c r="B68" s="4" t="s">
        <v>126</v>
      </c>
      <c r="C68" s="4" t="s">
        <v>127</v>
      </c>
      <c r="D68" s="5">
        <v>80099.15</v>
      </c>
      <c r="E68" s="5">
        <v>20855.53</v>
      </c>
      <c r="F68" s="5">
        <v>0</v>
      </c>
      <c r="G68" s="5">
        <v>145481.83</v>
      </c>
      <c r="H68" s="5">
        <v>20643.81</v>
      </c>
      <c r="I68" s="5">
        <v>152901.8</v>
      </c>
      <c r="J68" s="6" t="s">
        <v>11</v>
      </c>
      <c r="K68" s="5">
        <v>0</v>
      </c>
      <c r="L68" s="7">
        <v>419982.12</v>
      </c>
      <c r="M68" s="42" t="s">
        <v>612</v>
      </c>
      <c r="N68" s="39">
        <v>371.43</v>
      </c>
      <c r="O68" s="10">
        <f t="shared" si="0"/>
        <v>586.89</v>
      </c>
      <c r="P68" s="10">
        <f t="shared" si="1"/>
        <v>217988.5527</v>
      </c>
      <c r="Q68" s="11">
        <f t="shared" si="2"/>
        <v>201993.5673</v>
      </c>
    </row>
    <row r="69" spans="1:17" ht="13.5" thickBot="1">
      <c r="A69" s="49">
        <v>15</v>
      </c>
      <c r="B69" s="4" t="s">
        <v>128</v>
      </c>
      <c r="C69" s="4" t="s">
        <v>129</v>
      </c>
      <c r="D69" s="5">
        <v>1468560.27</v>
      </c>
      <c r="E69" s="5">
        <v>387452.74</v>
      </c>
      <c r="F69" s="5">
        <v>162112.01</v>
      </c>
      <c r="G69" s="5">
        <v>903516.81</v>
      </c>
      <c r="H69" s="5">
        <v>48812.12</v>
      </c>
      <c r="I69" s="5">
        <v>1636865.21</v>
      </c>
      <c r="J69" s="5">
        <v>6536</v>
      </c>
      <c r="K69" s="5">
        <v>23981.22</v>
      </c>
      <c r="L69" s="7">
        <v>4637836.38</v>
      </c>
      <c r="M69" s="42" t="s">
        <v>613</v>
      </c>
      <c r="N69" s="39">
        <v>5814.82</v>
      </c>
      <c r="O69" s="10">
        <f t="shared" si="0"/>
        <v>586.89</v>
      </c>
      <c r="P69" s="10">
        <f t="shared" si="1"/>
        <v>3412659.7098</v>
      </c>
      <c r="Q69" s="11">
        <f t="shared" si="2"/>
        <v>1225176.6702</v>
      </c>
    </row>
    <row r="70" spans="1:17" ht="13.5" thickBot="1">
      <c r="A70" s="49">
        <v>15</v>
      </c>
      <c r="B70" s="4" t="s">
        <v>130</v>
      </c>
      <c r="C70" s="4" t="s">
        <v>131</v>
      </c>
      <c r="D70" s="5">
        <v>97544.05</v>
      </c>
      <c r="E70" s="5">
        <v>25415.54</v>
      </c>
      <c r="F70" s="6" t="s">
        <v>11</v>
      </c>
      <c r="G70" s="5">
        <v>259553.64</v>
      </c>
      <c r="H70" s="5">
        <v>83409.26</v>
      </c>
      <c r="I70" s="5">
        <v>317310.93</v>
      </c>
      <c r="J70" s="5">
        <v>181444.16</v>
      </c>
      <c r="K70" s="6" t="s">
        <v>11</v>
      </c>
      <c r="L70" s="7">
        <v>964677.58</v>
      </c>
      <c r="M70" s="42" t="s">
        <v>614</v>
      </c>
      <c r="N70" s="39">
        <v>614.82</v>
      </c>
      <c r="O70" s="10">
        <f t="shared" si="0"/>
        <v>586.89</v>
      </c>
      <c r="P70" s="10">
        <f t="shared" si="1"/>
        <v>360831.7098</v>
      </c>
      <c r="Q70" s="11">
        <f t="shared" si="2"/>
        <v>603845.8702</v>
      </c>
    </row>
    <row r="71" spans="1:17" ht="13.5" thickBot="1">
      <c r="A71" s="49">
        <v>15</v>
      </c>
      <c r="B71" s="4" t="s">
        <v>132</v>
      </c>
      <c r="C71" s="4" t="s">
        <v>133</v>
      </c>
      <c r="D71" s="5">
        <v>1205613.05</v>
      </c>
      <c r="E71" s="5">
        <v>322140.34</v>
      </c>
      <c r="F71" s="5">
        <v>71069.86</v>
      </c>
      <c r="G71" s="5">
        <v>640457.15</v>
      </c>
      <c r="H71" s="5">
        <v>71570.78</v>
      </c>
      <c r="I71" s="5">
        <v>1764212.34</v>
      </c>
      <c r="J71" s="5">
        <v>421</v>
      </c>
      <c r="K71" s="5">
        <v>148642.82</v>
      </c>
      <c r="L71" s="7">
        <v>4224127.34</v>
      </c>
      <c r="M71" s="42" t="s">
        <v>615</v>
      </c>
      <c r="N71" s="39">
        <v>5454.08</v>
      </c>
      <c r="O71" s="10">
        <f t="shared" si="0"/>
        <v>586.89</v>
      </c>
      <c r="P71" s="10">
        <f t="shared" si="1"/>
        <v>3200945.0112</v>
      </c>
      <c r="Q71" s="11">
        <f t="shared" si="2"/>
        <v>1023182.3287999998</v>
      </c>
    </row>
    <row r="72" spans="1:17" ht="13.5" thickBot="1">
      <c r="A72" s="49">
        <v>15</v>
      </c>
      <c r="B72" s="4" t="s">
        <v>134</v>
      </c>
      <c r="C72" s="4" t="s">
        <v>135</v>
      </c>
      <c r="D72" s="5">
        <v>1153498.93</v>
      </c>
      <c r="E72" s="5">
        <v>320028.68</v>
      </c>
      <c r="F72" s="5">
        <v>15310.07</v>
      </c>
      <c r="G72" s="5">
        <v>162979</v>
      </c>
      <c r="H72" s="5">
        <v>18022.01</v>
      </c>
      <c r="I72" s="5">
        <v>753314.78</v>
      </c>
      <c r="J72" s="5">
        <v>16343.19</v>
      </c>
      <c r="K72" s="5">
        <v>86050.47</v>
      </c>
      <c r="L72" s="7">
        <v>2525547.13</v>
      </c>
      <c r="M72" s="42" t="s">
        <v>616</v>
      </c>
      <c r="N72" s="39">
        <v>4183.69</v>
      </c>
      <c r="O72" s="10">
        <f t="shared" si="0"/>
        <v>586.89</v>
      </c>
      <c r="P72" s="10">
        <f t="shared" si="1"/>
        <v>2455365.8241</v>
      </c>
      <c r="Q72" s="11">
        <f t="shared" si="2"/>
        <v>70181.30590000004</v>
      </c>
    </row>
    <row r="73" spans="1:17" ht="13.5" thickBot="1">
      <c r="A73" s="49">
        <v>15</v>
      </c>
      <c r="B73" s="4" t="s">
        <v>136</v>
      </c>
      <c r="C73" s="4" t="s">
        <v>137</v>
      </c>
      <c r="D73" s="5">
        <v>86115.54</v>
      </c>
      <c r="E73" s="5">
        <v>18945.87</v>
      </c>
      <c r="F73" s="5">
        <v>328.09</v>
      </c>
      <c r="G73" s="5">
        <v>174430.52</v>
      </c>
      <c r="H73" s="5">
        <v>14394.48</v>
      </c>
      <c r="I73" s="5">
        <v>211376.42</v>
      </c>
      <c r="J73" s="5">
        <v>2736</v>
      </c>
      <c r="K73" s="5">
        <v>5250</v>
      </c>
      <c r="L73" s="7">
        <v>513576.92</v>
      </c>
      <c r="M73" s="42" t="s">
        <v>617</v>
      </c>
      <c r="N73" s="39">
        <v>649.65</v>
      </c>
      <c r="O73" s="10">
        <f t="shared" si="0"/>
        <v>586.89</v>
      </c>
      <c r="P73" s="10">
        <f t="shared" si="1"/>
        <v>381273.08849999995</v>
      </c>
      <c r="Q73" s="11">
        <f t="shared" si="2"/>
        <v>132303.83150000003</v>
      </c>
    </row>
    <row r="74" spans="1:17" ht="13.5" thickBot="1">
      <c r="A74" s="49">
        <v>15</v>
      </c>
      <c r="B74" s="4" t="s">
        <v>138</v>
      </c>
      <c r="C74" s="4" t="s">
        <v>139</v>
      </c>
      <c r="D74" s="5">
        <v>749560.9</v>
      </c>
      <c r="E74" s="5">
        <v>204395.19</v>
      </c>
      <c r="F74" s="5">
        <v>144910.83</v>
      </c>
      <c r="G74" s="5">
        <v>195110.64</v>
      </c>
      <c r="H74" s="5">
        <v>823.44</v>
      </c>
      <c r="I74" s="5">
        <v>641411.01</v>
      </c>
      <c r="J74" s="5">
        <v>108</v>
      </c>
      <c r="K74" s="5">
        <v>5500</v>
      </c>
      <c r="L74" s="7">
        <v>1941820.01</v>
      </c>
      <c r="M74" s="42" t="s">
        <v>618</v>
      </c>
      <c r="N74" s="39">
        <v>2721.78</v>
      </c>
      <c r="O74" s="10">
        <f t="shared" si="0"/>
        <v>586.89</v>
      </c>
      <c r="P74" s="10">
        <f t="shared" si="1"/>
        <v>1597385.4642</v>
      </c>
      <c r="Q74" s="11">
        <f t="shared" si="2"/>
        <v>344434.54579999996</v>
      </c>
    </row>
    <row r="75" spans="1:17" ht="13.5" thickBot="1">
      <c r="A75" s="49">
        <v>15</v>
      </c>
      <c r="B75" s="4" t="s">
        <v>140</v>
      </c>
      <c r="C75" s="4" t="s">
        <v>141</v>
      </c>
      <c r="D75" s="5">
        <v>278804.29</v>
      </c>
      <c r="E75" s="5">
        <v>65452.57</v>
      </c>
      <c r="F75" s="5">
        <v>48192.46</v>
      </c>
      <c r="G75" s="5">
        <v>91832.2</v>
      </c>
      <c r="H75" s="5">
        <v>8644.68</v>
      </c>
      <c r="I75" s="5">
        <v>254208.69</v>
      </c>
      <c r="J75" s="5">
        <v>421.05</v>
      </c>
      <c r="K75" s="6" t="s">
        <v>11</v>
      </c>
      <c r="L75" s="7">
        <v>747555.94</v>
      </c>
      <c r="M75" s="42" t="s">
        <v>619</v>
      </c>
      <c r="N75" s="39">
        <v>842.68</v>
      </c>
      <c r="O75" s="10">
        <f aca="true" t="shared" si="3" ref="O75:O138">6521*0.09</f>
        <v>586.89</v>
      </c>
      <c r="P75" s="10">
        <f aca="true" t="shared" si="4" ref="P75:P138">N75*O75</f>
        <v>494560.4652</v>
      </c>
      <c r="Q75" s="11">
        <f aca="true" t="shared" si="5" ref="Q75:Q138">L75-P75</f>
        <v>252995.47479999997</v>
      </c>
    </row>
    <row r="76" spans="1:17" ht="13.5" thickBot="1">
      <c r="A76" s="49">
        <v>15</v>
      </c>
      <c r="B76" s="4" t="s">
        <v>142</v>
      </c>
      <c r="C76" s="4" t="s">
        <v>143</v>
      </c>
      <c r="D76" s="5">
        <v>586685.93</v>
      </c>
      <c r="E76" s="5">
        <v>158603.85</v>
      </c>
      <c r="F76" s="5">
        <v>13758.28</v>
      </c>
      <c r="G76" s="5">
        <v>31476.76</v>
      </c>
      <c r="H76" s="5">
        <v>37514.59</v>
      </c>
      <c r="I76" s="5">
        <v>597938.38</v>
      </c>
      <c r="J76" s="5">
        <v>1304.54</v>
      </c>
      <c r="K76" s="5">
        <v>25256.05</v>
      </c>
      <c r="L76" s="7">
        <v>1452538.38</v>
      </c>
      <c r="M76" s="42" t="s">
        <v>620</v>
      </c>
      <c r="N76" s="39">
        <v>1434.2</v>
      </c>
      <c r="O76" s="10">
        <f t="shared" si="3"/>
        <v>586.89</v>
      </c>
      <c r="P76" s="10">
        <f t="shared" si="4"/>
        <v>841717.638</v>
      </c>
      <c r="Q76" s="11">
        <f t="shared" si="5"/>
        <v>610820.7419999999</v>
      </c>
    </row>
    <row r="77" spans="1:17" ht="13.5" thickBot="1">
      <c r="A77" s="49">
        <v>15</v>
      </c>
      <c r="B77" s="4" t="s">
        <v>144</v>
      </c>
      <c r="C77" s="4" t="s">
        <v>145</v>
      </c>
      <c r="D77" s="5">
        <v>387412.08</v>
      </c>
      <c r="E77" s="5">
        <v>113179.41</v>
      </c>
      <c r="F77" s="5">
        <v>358194.07</v>
      </c>
      <c r="G77" s="5">
        <v>37191.4</v>
      </c>
      <c r="H77" s="5">
        <v>17871.16</v>
      </c>
      <c r="I77" s="5">
        <v>257206.68</v>
      </c>
      <c r="J77" s="5">
        <v>0</v>
      </c>
      <c r="K77" s="5">
        <v>10152</v>
      </c>
      <c r="L77" s="7">
        <v>1181206.8</v>
      </c>
      <c r="M77" s="42" t="s">
        <v>621</v>
      </c>
      <c r="N77" s="39">
        <v>1152.22</v>
      </c>
      <c r="O77" s="10">
        <f t="shared" si="3"/>
        <v>586.89</v>
      </c>
      <c r="P77" s="10">
        <f t="shared" si="4"/>
        <v>676226.3958</v>
      </c>
      <c r="Q77" s="11">
        <f t="shared" si="5"/>
        <v>504980.4042</v>
      </c>
    </row>
    <row r="78" spans="1:17" ht="13.5" thickBot="1">
      <c r="A78" s="49">
        <v>15</v>
      </c>
      <c r="B78" s="4" t="s">
        <v>146</v>
      </c>
      <c r="C78" s="4" t="s">
        <v>147</v>
      </c>
      <c r="D78" s="5">
        <v>82457.93</v>
      </c>
      <c r="E78" s="5">
        <v>25447.89</v>
      </c>
      <c r="F78" s="5">
        <v>55042.16</v>
      </c>
      <c r="G78" s="5">
        <v>221377.64</v>
      </c>
      <c r="H78" s="5">
        <v>10310.98</v>
      </c>
      <c r="I78" s="5">
        <v>272026.81</v>
      </c>
      <c r="J78" s="6" t="s">
        <v>11</v>
      </c>
      <c r="K78" s="5">
        <v>32832.5</v>
      </c>
      <c r="L78" s="7">
        <v>699495.91</v>
      </c>
      <c r="M78" s="42" t="s">
        <v>622</v>
      </c>
      <c r="N78" s="39">
        <v>887.68</v>
      </c>
      <c r="O78" s="10">
        <f t="shared" si="3"/>
        <v>586.89</v>
      </c>
      <c r="P78" s="10">
        <f t="shared" si="4"/>
        <v>520970.51519999997</v>
      </c>
      <c r="Q78" s="11">
        <f t="shared" si="5"/>
        <v>178525.39480000007</v>
      </c>
    </row>
    <row r="79" spans="1:17" ht="13.5" thickBot="1">
      <c r="A79" s="49">
        <v>15</v>
      </c>
      <c r="B79" s="4" t="s">
        <v>148</v>
      </c>
      <c r="C79" s="4" t="s">
        <v>149</v>
      </c>
      <c r="D79" s="5">
        <v>732482.47</v>
      </c>
      <c r="E79" s="5">
        <v>228677.29</v>
      </c>
      <c r="F79" s="5">
        <v>81808.38</v>
      </c>
      <c r="G79" s="5">
        <v>125695.43</v>
      </c>
      <c r="H79" s="5">
        <v>7531.56</v>
      </c>
      <c r="I79" s="5">
        <v>689563.06</v>
      </c>
      <c r="J79" s="5">
        <v>350.92</v>
      </c>
      <c r="K79" s="5">
        <v>24765.86</v>
      </c>
      <c r="L79" s="7">
        <v>1890874.97</v>
      </c>
      <c r="M79" s="42" t="s">
        <v>623</v>
      </c>
      <c r="N79" s="39">
        <v>2080.43</v>
      </c>
      <c r="O79" s="10">
        <f t="shared" si="3"/>
        <v>586.89</v>
      </c>
      <c r="P79" s="10">
        <f t="shared" si="4"/>
        <v>1220983.5627</v>
      </c>
      <c r="Q79" s="11">
        <f t="shared" si="5"/>
        <v>669891.4073000001</v>
      </c>
    </row>
    <row r="80" spans="1:17" ht="13.5" thickBot="1">
      <c r="A80" s="49">
        <v>15</v>
      </c>
      <c r="B80" s="4" t="s">
        <v>150</v>
      </c>
      <c r="C80" s="4" t="s">
        <v>151</v>
      </c>
      <c r="D80" s="5">
        <v>32289.59</v>
      </c>
      <c r="E80" s="5">
        <v>4859.15</v>
      </c>
      <c r="F80" s="5">
        <v>14739.04</v>
      </c>
      <c r="G80" s="5">
        <v>6574.87</v>
      </c>
      <c r="H80" s="5">
        <v>20381.18</v>
      </c>
      <c r="I80" s="5">
        <v>53548.19</v>
      </c>
      <c r="J80" s="5">
        <v>2438.74</v>
      </c>
      <c r="K80" s="6" t="s">
        <v>11</v>
      </c>
      <c r="L80" s="7">
        <v>134830.76</v>
      </c>
      <c r="M80" s="42"/>
      <c r="N80" s="39"/>
      <c r="O80" s="10">
        <f t="shared" si="3"/>
        <v>586.89</v>
      </c>
      <c r="P80" s="10">
        <f t="shared" si="4"/>
        <v>0</v>
      </c>
      <c r="Q80" s="11">
        <f t="shared" si="5"/>
        <v>134830.76</v>
      </c>
    </row>
    <row r="81" spans="1:17" ht="13.5" thickBot="1">
      <c r="A81" s="49">
        <v>15</v>
      </c>
      <c r="B81" s="4" t="s">
        <v>152</v>
      </c>
      <c r="C81" s="4" t="s">
        <v>153</v>
      </c>
      <c r="D81" s="5">
        <v>3824273.44</v>
      </c>
      <c r="E81" s="5">
        <v>1027354.85</v>
      </c>
      <c r="F81" s="5">
        <v>778240.24</v>
      </c>
      <c r="G81" s="5">
        <v>471772.02</v>
      </c>
      <c r="H81" s="5">
        <v>30176.55</v>
      </c>
      <c r="I81" s="5">
        <v>2287965.67</v>
      </c>
      <c r="J81" s="6" t="s">
        <v>11</v>
      </c>
      <c r="K81" s="5">
        <v>21668.18</v>
      </c>
      <c r="L81" s="7">
        <v>8441450.95</v>
      </c>
      <c r="M81" s="42" t="s">
        <v>624</v>
      </c>
      <c r="N81" s="39">
        <v>9714.62</v>
      </c>
      <c r="O81" s="10">
        <f t="shared" si="3"/>
        <v>586.89</v>
      </c>
      <c r="P81" s="10">
        <f t="shared" si="4"/>
        <v>5701413.331800001</v>
      </c>
      <c r="Q81" s="11">
        <f t="shared" si="5"/>
        <v>2740037.6181999985</v>
      </c>
    </row>
    <row r="82" spans="1:17" ht="13.5" thickBot="1">
      <c r="A82" s="49">
        <v>15</v>
      </c>
      <c r="B82" s="4" t="s">
        <v>154</v>
      </c>
      <c r="C82" s="4" t="s">
        <v>155</v>
      </c>
      <c r="D82" s="5">
        <v>781675.34</v>
      </c>
      <c r="E82" s="5">
        <v>213935.34</v>
      </c>
      <c r="F82" s="5">
        <v>129703.43</v>
      </c>
      <c r="G82" s="5">
        <v>125712.35</v>
      </c>
      <c r="H82" s="5">
        <v>752.76</v>
      </c>
      <c r="I82" s="5">
        <v>717696.11</v>
      </c>
      <c r="J82" s="5">
        <v>0</v>
      </c>
      <c r="K82" s="6" t="s">
        <v>11</v>
      </c>
      <c r="L82" s="7">
        <v>1969475.33</v>
      </c>
      <c r="M82" s="42" t="s">
        <v>625</v>
      </c>
      <c r="N82" s="39">
        <v>3308.52</v>
      </c>
      <c r="O82" s="10">
        <f t="shared" si="3"/>
        <v>586.89</v>
      </c>
      <c r="P82" s="10">
        <f t="shared" si="4"/>
        <v>1941737.3028</v>
      </c>
      <c r="Q82" s="11">
        <f t="shared" si="5"/>
        <v>27738.027200000128</v>
      </c>
    </row>
    <row r="83" spans="1:17" ht="13.5" thickBot="1">
      <c r="A83" s="49">
        <v>15</v>
      </c>
      <c r="B83" s="4" t="s">
        <v>156</v>
      </c>
      <c r="C83" s="4" t="s">
        <v>157</v>
      </c>
      <c r="D83" s="5">
        <v>109443.76</v>
      </c>
      <c r="E83" s="5">
        <v>25898.5</v>
      </c>
      <c r="F83" s="6" t="s">
        <v>11</v>
      </c>
      <c r="G83" s="5">
        <v>69338.33</v>
      </c>
      <c r="H83" s="5">
        <v>277.1</v>
      </c>
      <c r="I83" s="5">
        <v>174167.45</v>
      </c>
      <c r="J83" s="5">
        <v>6189.86</v>
      </c>
      <c r="K83" s="5">
        <v>15758.1</v>
      </c>
      <c r="L83" s="7">
        <v>401073.1</v>
      </c>
      <c r="M83" s="42" t="s">
        <v>626</v>
      </c>
      <c r="N83" s="39">
        <v>408.66</v>
      </c>
      <c r="O83" s="10">
        <f t="shared" si="3"/>
        <v>586.89</v>
      </c>
      <c r="P83" s="10">
        <f t="shared" si="4"/>
        <v>239838.46740000002</v>
      </c>
      <c r="Q83" s="11">
        <f t="shared" si="5"/>
        <v>161234.63259999995</v>
      </c>
    </row>
    <row r="84" spans="1:17" ht="13.5" thickBot="1">
      <c r="A84" s="49">
        <v>15</v>
      </c>
      <c r="B84" s="4" t="s">
        <v>158</v>
      </c>
      <c r="C84" s="4" t="s">
        <v>159</v>
      </c>
      <c r="D84" s="5">
        <v>291724.02</v>
      </c>
      <c r="E84" s="5">
        <v>82293.53</v>
      </c>
      <c r="F84" s="5">
        <v>8190.66</v>
      </c>
      <c r="G84" s="5">
        <v>102930.44</v>
      </c>
      <c r="H84" s="5">
        <v>1200</v>
      </c>
      <c r="I84" s="5">
        <v>294662.19</v>
      </c>
      <c r="J84" s="6" t="s">
        <v>11</v>
      </c>
      <c r="K84" s="5">
        <v>1957.5</v>
      </c>
      <c r="L84" s="7">
        <v>782958.34</v>
      </c>
      <c r="M84" s="42" t="s">
        <v>627</v>
      </c>
      <c r="N84" s="39">
        <v>1126.61</v>
      </c>
      <c r="O84" s="10">
        <f t="shared" si="3"/>
        <v>586.89</v>
      </c>
      <c r="P84" s="10">
        <f t="shared" si="4"/>
        <v>661196.1429</v>
      </c>
      <c r="Q84" s="11">
        <f t="shared" si="5"/>
        <v>121762.19709999999</v>
      </c>
    </row>
    <row r="85" spans="1:17" ht="13.5" thickBot="1">
      <c r="A85" s="49">
        <v>15</v>
      </c>
      <c r="B85" s="4" t="s">
        <v>160</v>
      </c>
      <c r="C85" s="4" t="s">
        <v>161</v>
      </c>
      <c r="D85" s="5">
        <v>141311.16</v>
      </c>
      <c r="E85" s="5">
        <v>35926.76</v>
      </c>
      <c r="F85" s="5">
        <v>15127.27</v>
      </c>
      <c r="G85" s="5">
        <v>140308.46</v>
      </c>
      <c r="H85" s="5">
        <v>6090.45</v>
      </c>
      <c r="I85" s="5">
        <v>161255.59</v>
      </c>
      <c r="J85" s="5">
        <v>375</v>
      </c>
      <c r="K85" s="5">
        <v>8463.11</v>
      </c>
      <c r="L85" s="7">
        <v>508857.8</v>
      </c>
      <c r="M85" s="42" t="s">
        <v>628</v>
      </c>
      <c r="N85" s="39">
        <v>506.8</v>
      </c>
      <c r="O85" s="10">
        <f t="shared" si="3"/>
        <v>586.89</v>
      </c>
      <c r="P85" s="10">
        <f t="shared" si="4"/>
        <v>297435.852</v>
      </c>
      <c r="Q85" s="11">
        <f t="shared" si="5"/>
        <v>211421.94799999997</v>
      </c>
    </row>
    <row r="86" spans="1:17" ht="13.5" thickBot="1">
      <c r="A86" s="49">
        <v>15</v>
      </c>
      <c r="B86" s="4" t="s">
        <v>162</v>
      </c>
      <c r="C86" s="4" t="s">
        <v>163</v>
      </c>
      <c r="D86" s="5">
        <v>1051398.26</v>
      </c>
      <c r="E86" s="5">
        <v>290740.59</v>
      </c>
      <c r="F86" s="5">
        <v>33225.66</v>
      </c>
      <c r="G86" s="5">
        <v>824224.18</v>
      </c>
      <c r="H86" s="5">
        <v>84629.44</v>
      </c>
      <c r="I86" s="5">
        <v>754881.58</v>
      </c>
      <c r="J86" s="5">
        <v>1064</v>
      </c>
      <c r="K86" s="5">
        <v>65048.24</v>
      </c>
      <c r="L86" s="7">
        <v>3105211.95</v>
      </c>
      <c r="M86" s="42" t="s">
        <v>629</v>
      </c>
      <c r="N86" s="39">
        <v>3186.09</v>
      </c>
      <c r="O86" s="10">
        <f t="shared" si="3"/>
        <v>586.89</v>
      </c>
      <c r="P86" s="10">
        <f t="shared" si="4"/>
        <v>1869884.3601</v>
      </c>
      <c r="Q86" s="11">
        <f t="shared" si="5"/>
        <v>1235327.5899000003</v>
      </c>
    </row>
    <row r="87" spans="1:17" ht="13.5" thickBot="1">
      <c r="A87" s="49">
        <v>15</v>
      </c>
      <c r="B87" s="4" t="s">
        <v>164</v>
      </c>
      <c r="C87" s="4" t="s">
        <v>165</v>
      </c>
      <c r="D87" s="5">
        <v>141146.55</v>
      </c>
      <c r="E87" s="5">
        <v>38898.5</v>
      </c>
      <c r="F87" s="5">
        <v>2346.87</v>
      </c>
      <c r="G87" s="5">
        <v>137768.54</v>
      </c>
      <c r="H87" s="5">
        <v>9267.25</v>
      </c>
      <c r="I87" s="5">
        <v>230228.63</v>
      </c>
      <c r="J87" s="5">
        <v>19.2</v>
      </c>
      <c r="K87" s="5">
        <v>37754.26</v>
      </c>
      <c r="L87" s="7">
        <v>597429.8</v>
      </c>
      <c r="M87" s="42" t="s">
        <v>630</v>
      </c>
      <c r="N87" s="39">
        <v>863.78</v>
      </c>
      <c r="O87" s="10">
        <f t="shared" si="3"/>
        <v>586.89</v>
      </c>
      <c r="P87" s="10">
        <f t="shared" si="4"/>
        <v>506943.8442</v>
      </c>
      <c r="Q87" s="11">
        <f t="shared" si="5"/>
        <v>90485.95580000005</v>
      </c>
    </row>
    <row r="88" spans="1:17" ht="13.5" thickBot="1">
      <c r="A88" s="49">
        <v>15</v>
      </c>
      <c r="B88" s="4" t="s">
        <v>166</v>
      </c>
      <c r="C88" s="4" t="s">
        <v>167</v>
      </c>
      <c r="D88" s="5">
        <v>35637</v>
      </c>
      <c r="E88" s="5">
        <v>9479.4</v>
      </c>
      <c r="F88" s="5">
        <v>387</v>
      </c>
      <c r="G88" s="5">
        <v>153843.54</v>
      </c>
      <c r="H88" s="5">
        <v>696.76</v>
      </c>
      <c r="I88" s="5">
        <v>80082.3</v>
      </c>
      <c r="J88" s="5">
        <v>498.24</v>
      </c>
      <c r="K88" s="5">
        <v>19364</v>
      </c>
      <c r="L88" s="7">
        <v>299988.24</v>
      </c>
      <c r="M88" s="42" t="s">
        <v>631</v>
      </c>
      <c r="N88" s="39">
        <v>436.44</v>
      </c>
      <c r="O88" s="10">
        <f t="shared" si="3"/>
        <v>586.89</v>
      </c>
      <c r="P88" s="10">
        <f t="shared" si="4"/>
        <v>256142.27159999998</v>
      </c>
      <c r="Q88" s="11">
        <f t="shared" si="5"/>
        <v>43845.96840000001</v>
      </c>
    </row>
    <row r="89" spans="1:17" ht="13.5" thickBot="1">
      <c r="A89" s="49">
        <v>15</v>
      </c>
      <c r="B89" s="4" t="s">
        <v>168</v>
      </c>
      <c r="C89" s="4" t="s">
        <v>169</v>
      </c>
      <c r="D89" s="5">
        <v>464512.06</v>
      </c>
      <c r="E89" s="5">
        <v>133636.58</v>
      </c>
      <c r="F89" s="5">
        <v>104787.17</v>
      </c>
      <c r="G89" s="5">
        <v>318737.7</v>
      </c>
      <c r="H89" s="5">
        <v>24914.14</v>
      </c>
      <c r="I89" s="5">
        <v>551581.84</v>
      </c>
      <c r="J89" s="5">
        <v>855.02</v>
      </c>
      <c r="K89" s="5">
        <v>22906.38</v>
      </c>
      <c r="L89" s="7">
        <v>1621930.89</v>
      </c>
      <c r="M89" s="42" t="s">
        <v>632</v>
      </c>
      <c r="N89" s="39">
        <v>1839.47</v>
      </c>
      <c r="O89" s="10">
        <f t="shared" si="3"/>
        <v>586.89</v>
      </c>
      <c r="P89" s="10">
        <f t="shared" si="4"/>
        <v>1079566.5483</v>
      </c>
      <c r="Q89" s="11">
        <f t="shared" si="5"/>
        <v>542364.3417</v>
      </c>
    </row>
    <row r="90" spans="1:17" ht="13.5" thickBot="1">
      <c r="A90" s="49">
        <v>15</v>
      </c>
      <c r="B90" s="4" t="s">
        <v>170</v>
      </c>
      <c r="C90" s="4" t="s">
        <v>171</v>
      </c>
      <c r="D90" s="5">
        <v>17449.92</v>
      </c>
      <c r="E90" s="5">
        <v>1782.67</v>
      </c>
      <c r="F90" s="6" t="s">
        <v>11</v>
      </c>
      <c r="G90" s="5">
        <v>7196.24</v>
      </c>
      <c r="H90" s="5">
        <v>4962.34</v>
      </c>
      <c r="I90" s="5">
        <v>23767.71</v>
      </c>
      <c r="J90" s="5">
        <v>399.4</v>
      </c>
      <c r="K90" s="5">
        <v>12015.68</v>
      </c>
      <c r="L90" s="7">
        <v>67573.96</v>
      </c>
      <c r="M90" s="42"/>
      <c r="N90" s="39"/>
      <c r="O90" s="10">
        <f t="shared" si="3"/>
        <v>586.89</v>
      </c>
      <c r="P90" s="10">
        <f t="shared" si="4"/>
        <v>0</v>
      </c>
      <c r="Q90" s="11">
        <f t="shared" si="5"/>
        <v>67573.96</v>
      </c>
    </row>
    <row r="91" spans="1:17" ht="13.5" thickBot="1">
      <c r="A91" s="49">
        <v>15</v>
      </c>
      <c r="B91" s="4" t="s">
        <v>172</v>
      </c>
      <c r="C91" s="4" t="s">
        <v>173</v>
      </c>
      <c r="D91" s="5">
        <v>109502.68</v>
      </c>
      <c r="E91" s="5">
        <v>27778.25</v>
      </c>
      <c r="F91" s="5">
        <v>231</v>
      </c>
      <c r="G91" s="5">
        <v>32714.86</v>
      </c>
      <c r="H91" s="5">
        <v>26952.15</v>
      </c>
      <c r="I91" s="5">
        <v>169561.34</v>
      </c>
      <c r="J91" s="6" t="s">
        <v>11</v>
      </c>
      <c r="K91" s="5">
        <v>5600</v>
      </c>
      <c r="L91" s="7">
        <v>372340.28</v>
      </c>
      <c r="M91" s="42" t="s">
        <v>633</v>
      </c>
      <c r="N91" s="39">
        <v>454.33</v>
      </c>
      <c r="O91" s="10">
        <f t="shared" si="3"/>
        <v>586.89</v>
      </c>
      <c r="P91" s="10">
        <f t="shared" si="4"/>
        <v>266641.7337</v>
      </c>
      <c r="Q91" s="11">
        <f t="shared" si="5"/>
        <v>105698.54630000005</v>
      </c>
    </row>
    <row r="92" spans="1:17" ht="13.5" thickBot="1">
      <c r="A92" s="49">
        <v>15</v>
      </c>
      <c r="B92" s="4" t="s">
        <v>174</v>
      </c>
      <c r="C92" s="4" t="s">
        <v>175</v>
      </c>
      <c r="D92" s="5">
        <v>157903.78</v>
      </c>
      <c r="E92" s="5">
        <v>40462.07</v>
      </c>
      <c r="F92" s="6" t="s">
        <v>11</v>
      </c>
      <c r="G92" s="5">
        <v>77755.76</v>
      </c>
      <c r="H92" s="5">
        <v>12124.54</v>
      </c>
      <c r="I92" s="5">
        <v>240208.1</v>
      </c>
      <c r="J92" s="6" t="s">
        <v>11</v>
      </c>
      <c r="K92" s="6" t="s">
        <v>11</v>
      </c>
      <c r="L92" s="7">
        <v>528454.25</v>
      </c>
      <c r="M92" s="42" t="s">
        <v>634</v>
      </c>
      <c r="N92" s="39">
        <v>790.83</v>
      </c>
      <c r="O92" s="10">
        <f t="shared" si="3"/>
        <v>586.89</v>
      </c>
      <c r="P92" s="10">
        <f t="shared" si="4"/>
        <v>464130.2187</v>
      </c>
      <c r="Q92" s="11">
        <f t="shared" si="5"/>
        <v>64324.03129999997</v>
      </c>
    </row>
    <row r="93" spans="1:17" ht="13.5" thickBot="1">
      <c r="A93" s="49">
        <v>15</v>
      </c>
      <c r="B93" s="4" t="s">
        <v>176</v>
      </c>
      <c r="C93" s="4" t="s">
        <v>177</v>
      </c>
      <c r="D93" s="5">
        <v>116785</v>
      </c>
      <c r="E93" s="5">
        <v>33496</v>
      </c>
      <c r="F93" s="5">
        <v>300</v>
      </c>
      <c r="G93" s="5">
        <v>94219.99</v>
      </c>
      <c r="H93" s="5">
        <v>13374.43</v>
      </c>
      <c r="I93" s="5">
        <v>171622.21</v>
      </c>
      <c r="J93" s="5">
        <v>6430.55</v>
      </c>
      <c r="K93" s="6" t="s">
        <v>11</v>
      </c>
      <c r="L93" s="7">
        <v>436228.18</v>
      </c>
      <c r="M93" s="42" t="s">
        <v>635</v>
      </c>
      <c r="N93" s="39">
        <v>413.07</v>
      </c>
      <c r="O93" s="10">
        <f t="shared" si="3"/>
        <v>586.89</v>
      </c>
      <c r="P93" s="10">
        <f t="shared" si="4"/>
        <v>242426.6523</v>
      </c>
      <c r="Q93" s="11">
        <f t="shared" si="5"/>
        <v>193801.5277</v>
      </c>
    </row>
    <row r="94" spans="1:17" ht="13.5" thickBot="1">
      <c r="A94" s="49">
        <v>15</v>
      </c>
      <c r="B94" s="4" t="s">
        <v>178</v>
      </c>
      <c r="C94" s="4" t="s">
        <v>179</v>
      </c>
      <c r="D94" s="5">
        <v>30305.55</v>
      </c>
      <c r="E94" s="5">
        <v>7322.02</v>
      </c>
      <c r="F94" s="5">
        <v>224745.15</v>
      </c>
      <c r="G94" s="5">
        <v>110918.11</v>
      </c>
      <c r="H94" s="5">
        <v>10969.08</v>
      </c>
      <c r="I94" s="5">
        <v>139481.44</v>
      </c>
      <c r="J94" s="5">
        <v>7908.55</v>
      </c>
      <c r="K94" s="6" t="s">
        <v>11</v>
      </c>
      <c r="L94" s="7">
        <v>531649.9</v>
      </c>
      <c r="M94" s="42" t="s">
        <v>636</v>
      </c>
      <c r="N94" s="39">
        <v>614.11</v>
      </c>
      <c r="O94" s="10">
        <f t="shared" si="3"/>
        <v>586.89</v>
      </c>
      <c r="P94" s="10">
        <f t="shared" si="4"/>
        <v>360415.0179</v>
      </c>
      <c r="Q94" s="11">
        <f t="shared" si="5"/>
        <v>171234.88210000005</v>
      </c>
    </row>
    <row r="95" spans="1:17" ht="13.5" thickBot="1">
      <c r="A95" s="49">
        <v>15</v>
      </c>
      <c r="B95" s="4" t="s">
        <v>180</v>
      </c>
      <c r="C95" s="4" t="s">
        <v>181</v>
      </c>
      <c r="D95" s="5">
        <v>277379.35</v>
      </c>
      <c r="E95" s="5">
        <v>76311.06</v>
      </c>
      <c r="F95" s="5">
        <v>6374.26</v>
      </c>
      <c r="G95" s="5">
        <v>778843.51</v>
      </c>
      <c r="H95" s="5">
        <v>54908.32</v>
      </c>
      <c r="I95" s="5">
        <v>393868.8</v>
      </c>
      <c r="J95" s="5">
        <v>10248.36</v>
      </c>
      <c r="K95" s="5">
        <v>15029.42</v>
      </c>
      <c r="L95" s="7">
        <v>1612963.08</v>
      </c>
      <c r="M95" s="42" t="s">
        <v>637</v>
      </c>
      <c r="N95" s="39">
        <v>1287.58</v>
      </c>
      <c r="O95" s="10">
        <f t="shared" si="3"/>
        <v>586.89</v>
      </c>
      <c r="P95" s="10">
        <f t="shared" si="4"/>
        <v>755667.8261999999</v>
      </c>
      <c r="Q95" s="11">
        <f t="shared" si="5"/>
        <v>857295.2538000002</v>
      </c>
    </row>
    <row r="96" spans="1:17" ht="13.5" thickBot="1">
      <c r="A96" s="49">
        <v>15</v>
      </c>
      <c r="B96" s="4" t="s">
        <v>182</v>
      </c>
      <c r="C96" s="4" t="s">
        <v>183</v>
      </c>
      <c r="D96" s="5">
        <v>1371228.7</v>
      </c>
      <c r="E96" s="5">
        <v>316164.67</v>
      </c>
      <c r="F96" s="5">
        <v>9074.52</v>
      </c>
      <c r="G96" s="5">
        <v>573868.33</v>
      </c>
      <c r="H96" s="6" t="s">
        <v>11</v>
      </c>
      <c r="I96" s="5">
        <v>979751.2</v>
      </c>
      <c r="J96" s="5">
        <v>0</v>
      </c>
      <c r="K96" s="6" t="s">
        <v>11</v>
      </c>
      <c r="L96" s="7">
        <v>3250087.42</v>
      </c>
      <c r="M96" s="42" t="s">
        <v>638</v>
      </c>
      <c r="N96" s="39">
        <v>3622.01</v>
      </c>
      <c r="O96" s="10">
        <f t="shared" si="3"/>
        <v>586.89</v>
      </c>
      <c r="P96" s="10">
        <f t="shared" si="4"/>
        <v>2125721.4489</v>
      </c>
      <c r="Q96" s="11">
        <f t="shared" si="5"/>
        <v>1124365.9710999997</v>
      </c>
    </row>
    <row r="97" spans="1:17" ht="13.5" thickBot="1">
      <c r="A97" s="49">
        <v>15</v>
      </c>
      <c r="B97" s="4" t="s">
        <v>184</v>
      </c>
      <c r="C97" s="4" t="s">
        <v>185</v>
      </c>
      <c r="D97" s="5">
        <v>169711.01</v>
      </c>
      <c r="E97" s="5">
        <v>59734.69</v>
      </c>
      <c r="F97" s="5">
        <v>10655.4</v>
      </c>
      <c r="G97" s="5">
        <v>380021.9</v>
      </c>
      <c r="H97" s="5">
        <v>6881.19</v>
      </c>
      <c r="I97" s="5">
        <v>302035.61</v>
      </c>
      <c r="J97" s="5">
        <v>12093.09</v>
      </c>
      <c r="K97" s="5">
        <v>38397.85</v>
      </c>
      <c r="L97" s="7">
        <v>979530.74</v>
      </c>
      <c r="M97" s="42" t="s">
        <v>639</v>
      </c>
      <c r="N97" s="39">
        <v>892.08</v>
      </c>
      <c r="O97" s="10">
        <f t="shared" si="3"/>
        <v>586.89</v>
      </c>
      <c r="P97" s="10">
        <f t="shared" si="4"/>
        <v>523552.8312</v>
      </c>
      <c r="Q97" s="11">
        <f t="shared" si="5"/>
        <v>455977.9088</v>
      </c>
    </row>
    <row r="98" spans="1:17" ht="13.5" thickBot="1">
      <c r="A98" s="49">
        <v>15</v>
      </c>
      <c r="B98" s="4" t="s">
        <v>186</v>
      </c>
      <c r="C98" s="4" t="s">
        <v>187</v>
      </c>
      <c r="D98" s="5">
        <v>649253.71</v>
      </c>
      <c r="E98" s="5">
        <v>181816.42</v>
      </c>
      <c r="F98" s="5">
        <v>30122.02</v>
      </c>
      <c r="G98" s="5">
        <v>1214624.99</v>
      </c>
      <c r="H98" s="5">
        <v>3261.46</v>
      </c>
      <c r="I98" s="5">
        <v>1025660.31</v>
      </c>
      <c r="J98" s="5">
        <v>114129.76</v>
      </c>
      <c r="K98" s="5">
        <v>91886.58</v>
      </c>
      <c r="L98" s="7">
        <v>3310755.25</v>
      </c>
      <c r="M98" s="42" t="s">
        <v>640</v>
      </c>
      <c r="N98" s="39">
        <v>4392.05</v>
      </c>
      <c r="O98" s="10">
        <f t="shared" si="3"/>
        <v>586.89</v>
      </c>
      <c r="P98" s="10">
        <f t="shared" si="4"/>
        <v>2577650.2245</v>
      </c>
      <c r="Q98" s="11">
        <f t="shared" si="5"/>
        <v>733105.0255</v>
      </c>
    </row>
    <row r="99" spans="1:17" ht="13.5" thickBot="1">
      <c r="A99" s="49">
        <v>15</v>
      </c>
      <c r="B99" s="4" t="s">
        <v>188</v>
      </c>
      <c r="C99" s="4" t="s">
        <v>189</v>
      </c>
      <c r="D99" s="5">
        <v>239710.38</v>
      </c>
      <c r="E99" s="5">
        <v>137299.66</v>
      </c>
      <c r="F99" s="5">
        <v>375299.18</v>
      </c>
      <c r="G99" s="5">
        <v>961732.67</v>
      </c>
      <c r="H99" s="5">
        <v>171053.8</v>
      </c>
      <c r="I99" s="5">
        <v>939579.16</v>
      </c>
      <c r="J99" s="5">
        <v>0</v>
      </c>
      <c r="K99" s="5">
        <v>15281.85</v>
      </c>
      <c r="L99" s="7">
        <v>2839956.7</v>
      </c>
      <c r="M99" s="42" t="s">
        <v>641</v>
      </c>
      <c r="N99" s="39">
        <v>3211.22</v>
      </c>
      <c r="O99" s="10">
        <f t="shared" si="3"/>
        <v>586.89</v>
      </c>
      <c r="P99" s="10">
        <f t="shared" si="4"/>
        <v>1884632.9057999998</v>
      </c>
      <c r="Q99" s="11">
        <f t="shared" si="5"/>
        <v>955323.7942000004</v>
      </c>
    </row>
    <row r="100" spans="1:17" ht="13.5" thickBot="1">
      <c r="A100" s="49">
        <v>15</v>
      </c>
      <c r="B100" s="4" t="s">
        <v>190</v>
      </c>
      <c r="C100" s="4" t="s">
        <v>191</v>
      </c>
      <c r="D100" s="5">
        <v>83332.75</v>
      </c>
      <c r="E100" s="5">
        <v>22948.82</v>
      </c>
      <c r="F100" s="5">
        <v>141821.4</v>
      </c>
      <c r="G100" s="5">
        <v>210388.33</v>
      </c>
      <c r="H100" s="5">
        <v>8243.82</v>
      </c>
      <c r="I100" s="5">
        <v>195450.42</v>
      </c>
      <c r="J100" s="5">
        <v>1358.35</v>
      </c>
      <c r="K100" s="6" t="s">
        <v>11</v>
      </c>
      <c r="L100" s="7">
        <v>663543.89</v>
      </c>
      <c r="M100" s="42" t="s">
        <v>642</v>
      </c>
      <c r="N100" s="39">
        <v>581.11</v>
      </c>
      <c r="O100" s="10">
        <f t="shared" si="3"/>
        <v>586.89</v>
      </c>
      <c r="P100" s="10">
        <f t="shared" si="4"/>
        <v>341047.6479</v>
      </c>
      <c r="Q100" s="11">
        <f t="shared" si="5"/>
        <v>322496.24210000003</v>
      </c>
    </row>
    <row r="101" spans="1:17" ht="13.5" thickBot="1">
      <c r="A101" s="49">
        <v>15</v>
      </c>
      <c r="B101" s="4" t="s">
        <v>192</v>
      </c>
      <c r="C101" s="4" t="s">
        <v>193</v>
      </c>
      <c r="D101" s="5">
        <v>96109.11</v>
      </c>
      <c r="E101" s="5">
        <v>28687.89</v>
      </c>
      <c r="F101" s="5">
        <v>881.44</v>
      </c>
      <c r="G101" s="5">
        <v>67695.53</v>
      </c>
      <c r="H101" s="5">
        <v>472.95</v>
      </c>
      <c r="I101" s="5">
        <v>161187.88</v>
      </c>
      <c r="J101" s="6" t="s">
        <v>11</v>
      </c>
      <c r="K101" s="5">
        <v>4040.63</v>
      </c>
      <c r="L101" s="7">
        <v>359075.43</v>
      </c>
      <c r="M101" s="42" t="s">
        <v>643</v>
      </c>
      <c r="N101" s="39">
        <v>555.11</v>
      </c>
      <c r="O101" s="10">
        <f t="shared" si="3"/>
        <v>586.89</v>
      </c>
      <c r="P101" s="10">
        <f t="shared" si="4"/>
        <v>325788.5079</v>
      </c>
      <c r="Q101" s="11">
        <f t="shared" si="5"/>
        <v>33286.92209999997</v>
      </c>
    </row>
    <row r="102" spans="1:17" ht="13.5" thickBot="1">
      <c r="A102" s="49">
        <v>15</v>
      </c>
      <c r="B102" s="4" t="s">
        <v>194</v>
      </c>
      <c r="C102" s="4" t="s">
        <v>195</v>
      </c>
      <c r="D102" s="5">
        <v>714977.82</v>
      </c>
      <c r="E102" s="5">
        <v>192295.21</v>
      </c>
      <c r="F102" s="5">
        <v>213117.72</v>
      </c>
      <c r="G102" s="5">
        <v>499527.99</v>
      </c>
      <c r="H102" s="5">
        <v>79625.76</v>
      </c>
      <c r="I102" s="5">
        <v>915665.82</v>
      </c>
      <c r="J102" s="5">
        <v>104</v>
      </c>
      <c r="K102" s="5">
        <v>88457.83</v>
      </c>
      <c r="L102" s="7">
        <v>2703772.15</v>
      </c>
      <c r="M102" s="42" t="s">
        <v>644</v>
      </c>
      <c r="N102" s="39">
        <v>4187.21</v>
      </c>
      <c r="O102" s="10">
        <f t="shared" si="3"/>
        <v>586.89</v>
      </c>
      <c r="P102" s="10">
        <f t="shared" si="4"/>
        <v>2457431.6769</v>
      </c>
      <c r="Q102" s="11">
        <f t="shared" si="5"/>
        <v>246340.47310000006</v>
      </c>
    </row>
    <row r="103" spans="1:17" ht="13.5" thickBot="1">
      <c r="A103" s="49">
        <v>15</v>
      </c>
      <c r="B103" s="4" t="s">
        <v>196</v>
      </c>
      <c r="C103" s="4" t="s">
        <v>197</v>
      </c>
      <c r="D103" s="5">
        <v>167680.04</v>
      </c>
      <c r="E103" s="5">
        <v>47985.1</v>
      </c>
      <c r="F103" s="5">
        <v>830</v>
      </c>
      <c r="G103" s="5">
        <v>68818.44</v>
      </c>
      <c r="H103" s="5">
        <v>1779.09</v>
      </c>
      <c r="I103" s="5">
        <v>192593.99</v>
      </c>
      <c r="J103" s="6" t="s">
        <v>11</v>
      </c>
      <c r="K103" s="6" t="s">
        <v>11</v>
      </c>
      <c r="L103" s="7">
        <v>479686.66</v>
      </c>
      <c r="M103" s="42" t="s">
        <v>645</v>
      </c>
      <c r="N103" s="39">
        <v>722.91</v>
      </c>
      <c r="O103" s="10">
        <f t="shared" si="3"/>
        <v>586.89</v>
      </c>
      <c r="P103" s="10">
        <f t="shared" si="4"/>
        <v>424268.64989999996</v>
      </c>
      <c r="Q103" s="11">
        <f t="shared" si="5"/>
        <v>55418.010100000014</v>
      </c>
    </row>
    <row r="104" spans="1:17" ht="13.5" thickBot="1">
      <c r="A104" s="49">
        <v>15</v>
      </c>
      <c r="B104" s="4" t="s">
        <v>198</v>
      </c>
      <c r="C104" s="4" t="s">
        <v>199</v>
      </c>
      <c r="D104" s="5">
        <v>1223563.15</v>
      </c>
      <c r="E104" s="5">
        <v>350415.26</v>
      </c>
      <c r="F104" s="5">
        <v>120909.5</v>
      </c>
      <c r="G104" s="5">
        <v>228080.86</v>
      </c>
      <c r="H104" s="5">
        <v>89678.81</v>
      </c>
      <c r="I104" s="5">
        <v>920948.53</v>
      </c>
      <c r="J104" s="6" t="s">
        <v>11</v>
      </c>
      <c r="K104" s="5">
        <v>7089.7</v>
      </c>
      <c r="L104" s="7">
        <v>2940685.81</v>
      </c>
      <c r="M104" s="42" t="s">
        <v>646</v>
      </c>
      <c r="N104" s="39">
        <v>3520.37</v>
      </c>
      <c r="O104" s="10">
        <f t="shared" si="3"/>
        <v>586.89</v>
      </c>
      <c r="P104" s="10">
        <f t="shared" si="4"/>
        <v>2066069.9493</v>
      </c>
      <c r="Q104" s="11">
        <f t="shared" si="5"/>
        <v>874615.8607000001</v>
      </c>
    </row>
    <row r="105" spans="1:17" ht="13.5" thickBot="1">
      <c r="A105" s="49">
        <v>15</v>
      </c>
      <c r="B105" s="4" t="s">
        <v>200</v>
      </c>
      <c r="C105" s="4" t="s">
        <v>201</v>
      </c>
      <c r="D105" s="5">
        <v>967110.42</v>
      </c>
      <c r="E105" s="5">
        <v>272055.66</v>
      </c>
      <c r="F105" s="5">
        <v>80792.75</v>
      </c>
      <c r="G105" s="5">
        <v>195230.86</v>
      </c>
      <c r="H105" s="5">
        <v>12490.01</v>
      </c>
      <c r="I105" s="5">
        <v>764096.65</v>
      </c>
      <c r="J105" s="5">
        <v>1840</v>
      </c>
      <c r="K105" s="5">
        <v>35442.16</v>
      </c>
      <c r="L105" s="7">
        <v>2329058.51</v>
      </c>
      <c r="M105" s="42" t="s">
        <v>647</v>
      </c>
      <c r="N105" s="39">
        <v>2944.53</v>
      </c>
      <c r="O105" s="10">
        <f t="shared" si="3"/>
        <v>586.89</v>
      </c>
      <c r="P105" s="10">
        <f t="shared" si="4"/>
        <v>1728115.2117</v>
      </c>
      <c r="Q105" s="11">
        <f t="shared" si="5"/>
        <v>600943.2982999997</v>
      </c>
    </row>
    <row r="106" spans="1:17" ht="13.5" thickBot="1">
      <c r="A106" s="49">
        <v>15</v>
      </c>
      <c r="B106" s="4" t="s">
        <v>202</v>
      </c>
      <c r="C106" s="4" t="s">
        <v>203</v>
      </c>
      <c r="D106" s="5">
        <v>109340.3</v>
      </c>
      <c r="E106" s="5">
        <v>28600.49</v>
      </c>
      <c r="F106" s="5">
        <v>1290</v>
      </c>
      <c r="G106" s="5">
        <v>29336.21</v>
      </c>
      <c r="H106" s="5">
        <v>6301.58</v>
      </c>
      <c r="I106" s="5">
        <v>188735.1</v>
      </c>
      <c r="J106" s="5">
        <v>415</v>
      </c>
      <c r="K106" s="6" t="s">
        <v>11</v>
      </c>
      <c r="L106" s="7">
        <v>364018.68</v>
      </c>
      <c r="M106" s="42" t="s">
        <v>648</v>
      </c>
      <c r="N106" s="39">
        <v>501.61</v>
      </c>
      <c r="O106" s="10">
        <f t="shared" si="3"/>
        <v>586.89</v>
      </c>
      <c r="P106" s="10">
        <f t="shared" si="4"/>
        <v>294389.8929</v>
      </c>
      <c r="Q106" s="11">
        <f t="shared" si="5"/>
        <v>69628.78710000002</v>
      </c>
    </row>
    <row r="107" spans="1:17" ht="13.5" thickBot="1">
      <c r="A107" s="49">
        <v>15</v>
      </c>
      <c r="B107" s="4" t="s">
        <v>204</v>
      </c>
      <c r="C107" s="4" t="s">
        <v>205</v>
      </c>
      <c r="D107" s="5">
        <v>599368.04</v>
      </c>
      <c r="E107" s="5">
        <v>142022.08</v>
      </c>
      <c r="F107" s="5">
        <v>362090.29</v>
      </c>
      <c r="G107" s="5">
        <v>407202.12</v>
      </c>
      <c r="H107" s="5">
        <v>33820.5</v>
      </c>
      <c r="I107" s="5">
        <v>769836.27</v>
      </c>
      <c r="J107" s="5">
        <v>185</v>
      </c>
      <c r="K107" s="5">
        <v>18955.66</v>
      </c>
      <c r="L107" s="7">
        <v>2333479.96</v>
      </c>
      <c r="M107" s="42" t="s">
        <v>649</v>
      </c>
      <c r="N107" s="39">
        <v>2474.34</v>
      </c>
      <c r="O107" s="10">
        <f t="shared" si="3"/>
        <v>586.89</v>
      </c>
      <c r="P107" s="10">
        <f t="shared" si="4"/>
        <v>1452165.4026000001</v>
      </c>
      <c r="Q107" s="11">
        <f t="shared" si="5"/>
        <v>881314.5573999998</v>
      </c>
    </row>
    <row r="108" spans="1:17" ht="13.5" thickBot="1">
      <c r="A108" s="49">
        <v>15</v>
      </c>
      <c r="B108" s="4" t="s">
        <v>206</v>
      </c>
      <c r="C108" s="4" t="s">
        <v>207</v>
      </c>
      <c r="D108" s="5">
        <v>78016.65</v>
      </c>
      <c r="E108" s="5">
        <v>22544.98</v>
      </c>
      <c r="F108" s="5">
        <v>4983.09</v>
      </c>
      <c r="G108" s="5">
        <v>67476.27</v>
      </c>
      <c r="H108" s="5">
        <v>5731.33</v>
      </c>
      <c r="I108" s="5">
        <v>157876.48</v>
      </c>
      <c r="J108" s="5">
        <v>367</v>
      </c>
      <c r="K108" s="5">
        <v>8100</v>
      </c>
      <c r="L108" s="7">
        <v>345095.8</v>
      </c>
      <c r="M108" s="42" t="s">
        <v>650</v>
      </c>
      <c r="N108" s="39">
        <v>575.84</v>
      </c>
      <c r="O108" s="10">
        <f t="shared" si="3"/>
        <v>586.89</v>
      </c>
      <c r="P108" s="10">
        <f t="shared" si="4"/>
        <v>337954.7376</v>
      </c>
      <c r="Q108" s="11">
        <f t="shared" si="5"/>
        <v>7141.062399999995</v>
      </c>
    </row>
    <row r="109" spans="1:17" ht="13.5" thickBot="1">
      <c r="A109" s="49">
        <v>15</v>
      </c>
      <c r="B109" s="4" t="s">
        <v>208</v>
      </c>
      <c r="C109" s="4" t="s">
        <v>209</v>
      </c>
      <c r="D109" s="5">
        <v>233055.66</v>
      </c>
      <c r="E109" s="5">
        <v>66548.26</v>
      </c>
      <c r="F109" s="6" t="s">
        <v>11</v>
      </c>
      <c r="G109" s="5">
        <v>40108</v>
      </c>
      <c r="H109" s="5">
        <v>23057.63</v>
      </c>
      <c r="I109" s="5">
        <v>262828.94</v>
      </c>
      <c r="J109" s="5">
        <v>3690.88</v>
      </c>
      <c r="K109" s="6" t="s">
        <v>11</v>
      </c>
      <c r="L109" s="7">
        <v>629289.37</v>
      </c>
      <c r="M109" s="42" t="s">
        <v>651</v>
      </c>
      <c r="N109" s="39">
        <v>987.91</v>
      </c>
      <c r="O109" s="10">
        <f t="shared" si="3"/>
        <v>586.89</v>
      </c>
      <c r="P109" s="10">
        <f t="shared" si="4"/>
        <v>579794.4998999999</v>
      </c>
      <c r="Q109" s="11">
        <f t="shared" si="5"/>
        <v>49494.87010000006</v>
      </c>
    </row>
    <row r="110" spans="1:17" ht="13.5" thickBot="1">
      <c r="A110" s="49">
        <v>15</v>
      </c>
      <c r="B110" s="4" t="s">
        <v>210</v>
      </c>
      <c r="C110" s="4" t="s">
        <v>211</v>
      </c>
      <c r="D110" s="5">
        <v>237875.21</v>
      </c>
      <c r="E110" s="5">
        <v>70234.13</v>
      </c>
      <c r="F110" s="5">
        <v>6684.34</v>
      </c>
      <c r="G110" s="5">
        <v>243368.16</v>
      </c>
      <c r="H110" s="5">
        <v>25506.43</v>
      </c>
      <c r="I110" s="5">
        <v>184869.86</v>
      </c>
      <c r="J110" s="5">
        <v>5707.36</v>
      </c>
      <c r="K110" s="5">
        <v>3500</v>
      </c>
      <c r="L110" s="7">
        <v>777745.49</v>
      </c>
      <c r="M110" s="42" t="s">
        <v>652</v>
      </c>
      <c r="N110" s="39">
        <v>988</v>
      </c>
      <c r="O110" s="10">
        <f t="shared" si="3"/>
        <v>586.89</v>
      </c>
      <c r="P110" s="10">
        <f t="shared" si="4"/>
        <v>579847.32</v>
      </c>
      <c r="Q110" s="11">
        <f t="shared" si="5"/>
        <v>197898.17000000004</v>
      </c>
    </row>
    <row r="111" spans="1:17" ht="13.5" thickBot="1">
      <c r="A111" s="49">
        <v>15</v>
      </c>
      <c r="B111" s="4" t="s">
        <v>212</v>
      </c>
      <c r="C111" s="4" t="s">
        <v>213</v>
      </c>
      <c r="D111" s="5">
        <v>96700.39</v>
      </c>
      <c r="E111" s="5">
        <v>24960.29</v>
      </c>
      <c r="F111" s="5">
        <v>7292.22</v>
      </c>
      <c r="G111" s="5">
        <v>256692.68</v>
      </c>
      <c r="H111" s="5">
        <v>20272.18</v>
      </c>
      <c r="I111" s="5">
        <v>247882.56</v>
      </c>
      <c r="J111" s="5">
        <v>154.61</v>
      </c>
      <c r="K111" s="5">
        <v>2779.5</v>
      </c>
      <c r="L111" s="7">
        <v>656734.43</v>
      </c>
      <c r="M111" s="42" t="s">
        <v>653</v>
      </c>
      <c r="N111" s="39">
        <v>640.88</v>
      </c>
      <c r="O111" s="10">
        <f t="shared" si="3"/>
        <v>586.89</v>
      </c>
      <c r="P111" s="10">
        <f t="shared" si="4"/>
        <v>376126.0632</v>
      </c>
      <c r="Q111" s="11">
        <f t="shared" si="5"/>
        <v>280608.3668000001</v>
      </c>
    </row>
    <row r="112" spans="1:17" ht="13.5" thickBot="1">
      <c r="A112" s="49">
        <v>15</v>
      </c>
      <c r="B112" s="4" t="s">
        <v>214</v>
      </c>
      <c r="C112" s="4" t="s">
        <v>215</v>
      </c>
      <c r="D112" s="5">
        <v>450688.83</v>
      </c>
      <c r="E112" s="5">
        <v>178582.95</v>
      </c>
      <c r="F112" s="5">
        <v>60615.06</v>
      </c>
      <c r="G112" s="5">
        <v>440485.27</v>
      </c>
      <c r="H112" s="5">
        <v>68617.64</v>
      </c>
      <c r="I112" s="5">
        <v>545237.07</v>
      </c>
      <c r="J112" s="5">
        <v>944.5</v>
      </c>
      <c r="K112" s="5">
        <v>42255.6</v>
      </c>
      <c r="L112" s="7">
        <v>1787426.92</v>
      </c>
      <c r="M112" s="42" t="s">
        <v>654</v>
      </c>
      <c r="N112" s="39">
        <v>2144.63</v>
      </c>
      <c r="O112" s="10">
        <f t="shared" si="3"/>
        <v>586.89</v>
      </c>
      <c r="P112" s="10">
        <f t="shared" si="4"/>
        <v>1258661.9007</v>
      </c>
      <c r="Q112" s="11">
        <f t="shared" si="5"/>
        <v>528765.0192999998</v>
      </c>
    </row>
    <row r="113" spans="1:17" ht="13.5" thickBot="1">
      <c r="A113" s="49">
        <v>15</v>
      </c>
      <c r="B113" s="4" t="s">
        <v>216</v>
      </c>
      <c r="C113" s="4" t="s">
        <v>217</v>
      </c>
      <c r="D113" s="5">
        <v>57639.46</v>
      </c>
      <c r="E113" s="5">
        <v>17808.66</v>
      </c>
      <c r="F113" s="5">
        <v>68705.85</v>
      </c>
      <c r="G113" s="5">
        <v>78211.24</v>
      </c>
      <c r="H113" s="5">
        <v>5935.2</v>
      </c>
      <c r="I113" s="5">
        <v>181708.43</v>
      </c>
      <c r="J113" s="6" t="s">
        <v>11</v>
      </c>
      <c r="K113" s="5">
        <v>4060.8</v>
      </c>
      <c r="L113" s="7">
        <v>414069.64</v>
      </c>
      <c r="M113" s="42" t="s">
        <v>655</v>
      </c>
      <c r="N113" s="39">
        <v>503.17</v>
      </c>
      <c r="O113" s="10">
        <f t="shared" si="3"/>
        <v>586.89</v>
      </c>
      <c r="P113" s="10">
        <f t="shared" si="4"/>
        <v>295305.4413</v>
      </c>
      <c r="Q113" s="11">
        <f t="shared" si="5"/>
        <v>118764.19870000001</v>
      </c>
    </row>
    <row r="114" spans="1:17" ht="13.5" thickBot="1">
      <c r="A114" s="49">
        <v>15</v>
      </c>
      <c r="B114" s="4" t="s">
        <v>218</v>
      </c>
      <c r="C114" s="4" t="s">
        <v>219</v>
      </c>
      <c r="D114" s="5">
        <v>108269.22</v>
      </c>
      <c r="E114" s="5">
        <v>34912.04</v>
      </c>
      <c r="F114" s="5">
        <v>11476.46</v>
      </c>
      <c r="G114" s="5">
        <v>53187.2</v>
      </c>
      <c r="H114" s="5">
        <v>21266.69</v>
      </c>
      <c r="I114" s="5">
        <v>149169.74</v>
      </c>
      <c r="J114" s="5">
        <v>829.32</v>
      </c>
      <c r="K114" s="5">
        <v>0</v>
      </c>
      <c r="L114" s="7">
        <v>379110.67</v>
      </c>
      <c r="M114" s="42" t="s">
        <v>656</v>
      </c>
      <c r="N114" s="39">
        <v>570.56</v>
      </c>
      <c r="O114" s="10">
        <f t="shared" si="3"/>
        <v>586.89</v>
      </c>
      <c r="P114" s="10">
        <f t="shared" si="4"/>
        <v>334855.95839999994</v>
      </c>
      <c r="Q114" s="11">
        <f t="shared" si="5"/>
        <v>44254.71160000004</v>
      </c>
    </row>
    <row r="115" spans="1:17" ht="13.5" thickBot="1">
      <c r="A115" s="49">
        <v>15</v>
      </c>
      <c r="B115" s="4" t="s">
        <v>220</v>
      </c>
      <c r="C115" s="4" t="s">
        <v>221</v>
      </c>
      <c r="D115" s="5">
        <v>126936.63</v>
      </c>
      <c r="E115" s="5">
        <v>29758.63</v>
      </c>
      <c r="F115" s="5">
        <v>322.56</v>
      </c>
      <c r="G115" s="5">
        <v>236580.49</v>
      </c>
      <c r="H115" s="5">
        <v>28238.57</v>
      </c>
      <c r="I115" s="5">
        <v>178792.19</v>
      </c>
      <c r="J115" s="5">
        <v>636.33</v>
      </c>
      <c r="K115" s="5">
        <v>10000</v>
      </c>
      <c r="L115" s="7">
        <v>611265.4</v>
      </c>
      <c r="M115" s="42" t="s">
        <v>657</v>
      </c>
      <c r="N115" s="39">
        <v>405.83</v>
      </c>
      <c r="O115" s="10">
        <f t="shared" si="3"/>
        <v>586.89</v>
      </c>
      <c r="P115" s="10">
        <f t="shared" si="4"/>
        <v>238177.56869999997</v>
      </c>
      <c r="Q115" s="11">
        <f t="shared" si="5"/>
        <v>373087.8313000001</v>
      </c>
    </row>
    <row r="116" spans="1:17" ht="13.5" thickBot="1">
      <c r="A116" s="49">
        <v>15</v>
      </c>
      <c r="B116" s="4" t="s">
        <v>222</v>
      </c>
      <c r="C116" s="4" t="s">
        <v>223</v>
      </c>
      <c r="D116" s="5">
        <v>331816.67</v>
      </c>
      <c r="E116" s="5">
        <v>85440.12</v>
      </c>
      <c r="F116" s="6" t="s">
        <v>11</v>
      </c>
      <c r="G116" s="5">
        <v>149011.14</v>
      </c>
      <c r="H116" s="5">
        <v>27201.47</v>
      </c>
      <c r="I116" s="5">
        <v>588515.91</v>
      </c>
      <c r="J116" s="5">
        <v>615</v>
      </c>
      <c r="K116" s="5">
        <v>117.09</v>
      </c>
      <c r="L116" s="7">
        <v>1182717.4</v>
      </c>
      <c r="M116" s="42" t="s">
        <v>658</v>
      </c>
      <c r="N116" s="39">
        <v>1933.02</v>
      </c>
      <c r="O116" s="10">
        <f t="shared" si="3"/>
        <v>586.89</v>
      </c>
      <c r="P116" s="10">
        <f t="shared" si="4"/>
        <v>1134470.1077999999</v>
      </c>
      <c r="Q116" s="11">
        <f t="shared" si="5"/>
        <v>48247.292200000025</v>
      </c>
    </row>
    <row r="117" spans="1:17" ht="13.5" thickBot="1">
      <c r="A117" s="49">
        <v>15</v>
      </c>
      <c r="B117" s="4" t="s">
        <v>224</v>
      </c>
      <c r="C117" s="4" t="s">
        <v>225</v>
      </c>
      <c r="D117" s="5">
        <v>1134717.93</v>
      </c>
      <c r="E117" s="5">
        <v>333527.29</v>
      </c>
      <c r="F117" s="5">
        <v>270229.7</v>
      </c>
      <c r="G117" s="5">
        <v>497630.47</v>
      </c>
      <c r="H117" s="5">
        <v>9608.24</v>
      </c>
      <c r="I117" s="5">
        <v>807550.84</v>
      </c>
      <c r="J117" s="5">
        <v>2359.66</v>
      </c>
      <c r="K117" s="5">
        <v>111254.87</v>
      </c>
      <c r="L117" s="7">
        <v>3166879</v>
      </c>
      <c r="M117" s="42" t="s">
        <v>659</v>
      </c>
      <c r="N117" s="39">
        <v>3002.02</v>
      </c>
      <c r="O117" s="10">
        <f t="shared" si="3"/>
        <v>586.89</v>
      </c>
      <c r="P117" s="10">
        <f t="shared" si="4"/>
        <v>1761855.5178</v>
      </c>
      <c r="Q117" s="11">
        <f t="shared" si="5"/>
        <v>1405023.4822</v>
      </c>
    </row>
    <row r="118" spans="1:17" ht="13.5" thickBot="1">
      <c r="A118" s="49">
        <v>15</v>
      </c>
      <c r="B118" s="4" t="s">
        <v>226</v>
      </c>
      <c r="C118" s="4" t="s">
        <v>227</v>
      </c>
      <c r="D118" s="5">
        <v>454159.78</v>
      </c>
      <c r="E118" s="5">
        <v>132399.04</v>
      </c>
      <c r="F118" s="5">
        <v>32210.37</v>
      </c>
      <c r="G118" s="5">
        <v>145750.84</v>
      </c>
      <c r="H118" s="5">
        <v>371.82</v>
      </c>
      <c r="I118" s="5">
        <v>603488.43</v>
      </c>
      <c r="J118" s="5">
        <v>771</v>
      </c>
      <c r="K118" s="5">
        <v>15423.92</v>
      </c>
      <c r="L118" s="7">
        <v>1384575.2</v>
      </c>
      <c r="M118" s="42" t="s">
        <v>660</v>
      </c>
      <c r="N118" s="39">
        <v>1597.07</v>
      </c>
      <c r="O118" s="10">
        <f t="shared" si="3"/>
        <v>586.89</v>
      </c>
      <c r="P118" s="10">
        <f t="shared" si="4"/>
        <v>937304.4123</v>
      </c>
      <c r="Q118" s="11">
        <f t="shared" si="5"/>
        <v>447270.7877</v>
      </c>
    </row>
    <row r="119" spans="1:17" ht="13.5" thickBot="1">
      <c r="A119" s="49">
        <v>15</v>
      </c>
      <c r="B119" s="4" t="s">
        <v>228</v>
      </c>
      <c r="C119" s="4" t="s">
        <v>229</v>
      </c>
      <c r="D119" s="5">
        <v>141400.97</v>
      </c>
      <c r="E119" s="5">
        <v>39697.53</v>
      </c>
      <c r="F119" s="6" t="s">
        <v>11</v>
      </c>
      <c r="G119" s="5">
        <v>24787.03</v>
      </c>
      <c r="H119" s="5">
        <v>48354.95</v>
      </c>
      <c r="I119" s="5">
        <v>34129.65</v>
      </c>
      <c r="J119" s="5">
        <v>290.07</v>
      </c>
      <c r="K119" s="5">
        <v>8923.49</v>
      </c>
      <c r="L119" s="7">
        <v>297583.69</v>
      </c>
      <c r="M119" s="42" t="s">
        <v>661</v>
      </c>
      <c r="N119" s="39">
        <v>503.86</v>
      </c>
      <c r="O119" s="10">
        <f t="shared" si="3"/>
        <v>586.89</v>
      </c>
      <c r="P119" s="10">
        <f t="shared" si="4"/>
        <v>295710.3954</v>
      </c>
      <c r="Q119" s="11">
        <f t="shared" si="5"/>
        <v>1873.294600000023</v>
      </c>
    </row>
    <row r="120" spans="1:17" ht="13.5" thickBot="1">
      <c r="A120" s="49">
        <v>15</v>
      </c>
      <c r="B120" s="4" t="s">
        <v>230</v>
      </c>
      <c r="C120" s="4" t="s">
        <v>231</v>
      </c>
      <c r="D120" s="5">
        <v>415297.2</v>
      </c>
      <c r="E120" s="5">
        <v>111759.58</v>
      </c>
      <c r="F120" s="5">
        <v>2768.92</v>
      </c>
      <c r="G120" s="5">
        <v>165306.76</v>
      </c>
      <c r="H120" s="5">
        <v>21163.52</v>
      </c>
      <c r="I120" s="5">
        <v>523000.21</v>
      </c>
      <c r="J120" s="5">
        <v>259.2</v>
      </c>
      <c r="K120" s="5">
        <v>77349.26</v>
      </c>
      <c r="L120" s="7">
        <v>1316904.65</v>
      </c>
      <c r="M120" s="42" t="s">
        <v>662</v>
      </c>
      <c r="N120" s="39">
        <v>819.6</v>
      </c>
      <c r="O120" s="10">
        <f t="shared" si="3"/>
        <v>586.89</v>
      </c>
      <c r="P120" s="10">
        <f t="shared" si="4"/>
        <v>481015.044</v>
      </c>
      <c r="Q120" s="11">
        <f t="shared" si="5"/>
        <v>835889.6059999999</v>
      </c>
    </row>
    <row r="121" spans="1:17" ht="13.5" thickBot="1">
      <c r="A121" s="49">
        <v>15</v>
      </c>
      <c r="B121" s="4" t="s">
        <v>232</v>
      </c>
      <c r="C121" s="4" t="s">
        <v>233</v>
      </c>
      <c r="D121" s="5">
        <v>121163.44</v>
      </c>
      <c r="E121" s="5">
        <v>41970.91</v>
      </c>
      <c r="F121" s="5">
        <v>2126.28</v>
      </c>
      <c r="G121" s="5">
        <v>36961.5</v>
      </c>
      <c r="H121" s="5">
        <v>30690.45</v>
      </c>
      <c r="I121" s="5">
        <v>64747.42</v>
      </c>
      <c r="J121" s="5">
        <v>590</v>
      </c>
      <c r="K121" s="5">
        <v>9329.99</v>
      </c>
      <c r="L121" s="7">
        <v>307579.99</v>
      </c>
      <c r="M121" s="42" t="s">
        <v>663</v>
      </c>
      <c r="N121" s="39">
        <v>403.11</v>
      </c>
      <c r="O121" s="10">
        <f t="shared" si="3"/>
        <v>586.89</v>
      </c>
      <c r="P121" s="10">
        <f t="shared" si="4"/>
        <v>236581.2279</v>
      </c>
      <c r="Q121" s="11">
        <f t="shared" si="5"/>
        <v>70998.76209999999</v>
      </c>
    </row>
    <row r="122" spans="1:17" ht="13.5" thickBot="1">
      <c r="A122" s="49">
        <v>15</v>
      </c>
      <c r="B122" s="4" t="s">
        <v>234</v>
      </c>
      <c r="C122" s="4" t="s">
        <v>235</v>
      </c>
      <c r="D122" s="5">
        <v>163339.23</v>
      </c>
      <c r="E122" s="5">
        <v>47741.8</v>
      </c>
      <c r="F122" s="5">
        <v>92677.98</v>
      </c>
      <c r="G122" s="5">
        <v>25308.75</v>
      </c>
      <c r="H122" s="5">
        <v>15768.89</v>
      </c>
      <c r="I122" s="5">
        <v>261462.28</v>
      </c>
      <c r="J122" s="5">
        <v>4279.35</v>
      </c>
      <c r="K122" s="5">
        <v>32180.8</v>
      </c>
      <c r="L122" s="7">
        <v>642759.08</v>
      </c>
      <c r="M122" s="42" t="s">
        <v>664</v>
      </c>
      <c r="N122" s="39">
        <v>888.07</v>
      </c>
      <c r="O122" s="10">
        <f t="shared" si="3"/>
        <v>586.89</v>
      </c>
      <c r="P122" s="10">
        <f t="shared" si="4"/>
        <v>521199.4023</v>
      </c>
      <c r="Q122" s="11">
        <f t="shared" si="5"/>
        <v>121559.67769999994</v>
      </c>
    </row>
    <row r="123" spans="1:17" ht="13.5" thickBot="1">
      <c r="A123" s="49">
        <v>15</v>
      </c>
      <c r="B123" s="4" t="s">
        <v>236</v>
      </c>
      <c r="C123" s="4" t="s">
        <v>237</v>
      </c>
      <c r="D123" s="5">
        <v>136151.13</v>
      </c>
      <c r="E123" s="5">
        <v>41072.66</v>
      </c>
      <c r="F123" s="5">
        <v>1228.36</v>
      </c>
      <c r="G123" s="5">
        <v>23496.19</v>
      </c>
      <c r="H123" s="5">
        <v>3300</v>
      </c>
      <c r="I123" s="5">
        <v>188881.2</v>
      </c>
      <c r="J123" s="5">
        <v>330</v>
      </c>
      <c r="K123" s="6" t="s">
        <v>11</v>
      </c>
      <c r="L123" s="7">
        <v>394459.54</v>
      </c>
      <c r="M123" s="42" t="s">
        <v>665</v>
      </c>
      <c r="N123" s="39">
        <v>474.77</v>
      </c>
      <c r="O123" s="10">
        <f t="shared" si="3"/>
        <v>586.89</v>
      </c>
      <c r="P123" s="10">
        <f t="shared" si="4"/>
        <v>278637.76529999997</v>
      </c>
      <c r="Q123" s="11">
        <f t="shared" si="5"/>
        <v>115821.77470000001</v>
      </c>
    </row>
    <row r="124" spans="1:17" ht="13.5" thickBot="1">
      <c r="A124" s="49">
        <v>15</v>
      </c>
      <c r="B124" s="4" t="s">
        <v>238</v>
      </c>
      <c r="C124" s="4" t="s">
        <v>239</v>
      </c>
      <c r="D124" s="6" t="s">
        <v>11</v>
      </c>
      <c r="E124" s="6" t="s">
        <v>11</v>
      </c>
      <c r="F124" s="5">
        <v>5024.9</v>
      </c>
      <c r="G124" s="5">
        <v>20546.09</v>
      </c>
      <c r="H124" s="5">
        <v>383.81</v>
      </c>
      <c r="I124" s="5">
        <v>21760.19</v>
      </c>
      <c r="J124" s="5">
        <v>70</v>
      </c>
      <c r="K124" s="5">
        <v>4687.01</v>
      </c>
      <c r="L124" s="7">
        <v>52472</v>
      </c>
      <c r="M124" s="42"/>
      <c r="N124" s="39">
        <v>0</v>
      </c>
      <c r="O124" s="10">
        <f t="shared" si="3"/>
        <v>586.89</v>
      </c>
      <c r="P124" s="10">
        <f t="shared" si="4"/>
        <v>0</v>
      </c>
      <c r="Q124" s="11">
        <f t="shared" si="5"/>
        <v>52472</v>
      </c>
    </row>
    <row r="125" spans="1:17" ht="13.5" thickBot="1">
      <c r="A125" s="49">
        <v>15</v>
      </c>
      <c r="B125" s="4" t="s">
        <v>240</v>
      </c>
      <c r="C125" s="4" t="s">
        <v>241</v>
      </c>
      <c r="D125" s="5">
        <v>0</v>
      </c>
      <c r="E125" s="5">
        <v>3172</v>
      </c>
      <c r="F125" s="5">
        <v>361113.24</v>
      </c>
      <c r="G125" s="5">
        <v>190842.36</v>
      </c>
      <c r="H125" s="5">
        <v>17709.63</v>
      </c>
      <c r="I125" s="5">
        <v>474904.96</v>
      </c>
      <c r="J125" s="5">
        <v>203.17</v>
      </c>
      <c r="K125" s="5">
        <v>2435.05</v>
      </c>
      <c r="L125" s="7">
        <v>1050380.41</v>
      </c>
      <c r="M125" s="42" t="s">
        <v>666</v>
      </c>
      <c r="N125" s="39">
        <v>1288.67</v>
      </c>
      <c r="O125" s="10">
        <f t="shared" si="3"/>
        <v>586.89</v>
      </c>
      <c r="P125" s="10">
        <f t="shared" si="4"/>
        <v>756307.5363</v>
      </c>
      <c r="Q125" s="11">
        <f t="shared" si="5"/>
        <v>294072.8736999999</v>
      </c>
    </row>
    <row r="126" spans="1:17" ht="13.5" thickBot="1">
      <c r="A126" s="49">
        <v>15</v>
      </c>
      <c r="B126" s="4" t="s">
        <v>242</v>
      </c>
      <c r="C126" s="4" t="s">
        <v>243</v>
      </c>
      <c r="D126" s="5">
        <v>244684.66</v>
      </c>
      <c r="E126" s="5">
        <v>66933.18</v>
      </c>
      <c r="F126" s="5">
        <v>84352.89</v>
      </c>
      <c r="G126" s="5">
        <v>91152.67</v>
      </c>
      <c r="H126" s="5">
        <v>9707.78</v>
      </c>
      <c r="I126" s="5">
        <v>336841.22</v>
      </c>
      <c r="J126" s="6" t="s">
        <v>11</v>
      </c>
      <c r="K126" s="5">
        <v>17664.54</v>
      </c>
      <c r="L126" s="7">
        <v>851336.94</v>
      </c>
      <c r="M126" s="42" t="s">
        <v>667</v>
      </c>
      <c r="N126" s="39">
        <v>837.39</v>
      </c>
      <c r="O126" s="10">
        <f t="shared" si="3"/>
        <v>586.89</v>
      </c>
      <c r="P126" s="10">
        <f t="shared" si="4"/>
        <v>491455.8171</v>
      </c>
      <c r="Q126" s="11">
        <f t="shared" si="5"/>
        <v>359881.12289999996</v>
      </c>
    </row>
    <row r="127" spans="1:17" ht="13.5" thickBot="1">
      <c r="A127" s="49">
        <v>15</v>
      </c>
      <c r="B127" s="4" t="s">
        <v>244</v>
      </c>
      <c r="C127" s="4" t="s">
        <v>245</v>
      </c>
      <c r="D127" s="5">
        <v>409778.64</v>
      </c>
      <c r="E127" s="5">
        <v>126633.19</v>
      </c>
      <c r="F127" s="5">
        <v>58266.15</v>
      </c>
      <c r="G127" s="5">
        <v>253563.66</v>
      </c>
      <c r="H127" s="5">
        <v>137550.41</v>
      </c>
      <c r="I127" s="5">
        <v>524893.93</v>
      </c>
      <c r="J127" s="5">
        <v>77476.86</v>
      </c>
      <c r="K127" s="5">
        <v>6608.14</v>
      </c>
      <c r="L127" s="7">
        <v>1594770.98</v>
      </c>
      <c r="M127" s="42" t="s">
        <v>668</v>
      </c>
      <c r="N127" s="39">
        <v>1313.3</v>
      </c>
      <c r="O127" s="10">
        <f t="shared" si="3"/>
        <v>586.89</v>
      </c>
      <c r="P127" s="10">
        <f t="shared" si="4"/>
        <v>770762.637</v>
      </c>
      <c r="Q127" s="11">
        <f t="shared" si="5"/>
        <v>824008.343</v>
      </c>
    </row>
    <row r="128" spans="1:17" ht="13.5" thickBot="1">
      <c r="A128" s="49">
        <v>15</v>
      </c>
      <c r="B128" s="4" t="s">
        <v>246</v>
      </c>
      <c r="C128" s="4" t="s">
        <v>247</v>
      </c>
      <c r="D128" s="5">
        <v>2475522.84</v>
      </c>
      <c r="E128" s="5">
        <v>756217.68</v>
      </c>
      <c r="F128" s="5">
        <v>5398.79</v>
      </c>
      <c r="G128" s="5">
        <v>585248.37</v>
      </c>
      <c r="H128" s="5">
        <v>119164.45</v>
      </c>
      <c r="I128" s="5">
        <v>1242985.54</v>
      </c>
      <c r="J128" s="5">
        <v>6195.02</v>
      </c>
      <c r="K128" s="6" t="s">
        <v>11</v>
      </c>
      <c r="L128" s="7">
        <v>5190732.69</v>
      </c>
      <c r="M128" s="42" t="s">
        <v>669</v>
      </c>
      <c r="N128" s="39">
        <v>4290.18</v>
      </c>
      <c r="O128" s="10">
        <f t="shared" si="3"/>
        <v>586.89</v>
      </c>
      <c r="P128" s="10">
        <f t="shared" si="4"/>
        <v>2517863.7402</v>
      </c>
      <c r="Q128" s="11">
        <f t="shared" si="5"/>
        <v>2672868.9498000005</v>
      </c>
    </row>
    <row r="129" spans="1:17" ht="13.5" thickBot="1">
      <c r="A129" s="49">
        <v>15</v>
      </c>
      <c r="B129" s="4" t="s">
        <v>248</v>
      </c>
      <c r="C129" s="4" t="s">
        <v>249</v>
      </c>
      <c r="D129" s="5">
        <v>919837.13</v>
      </c>
      <c r="E129" s="5">
        <v>272389.69</v>
      </c>
      <c r="F129" s="5">
        <v>14511.93</v>
      </c>
      <c r="G129" s="5">
        <v>374185.84</v>
      </c>
      <c r="H129" s="5">
        <v>64987.69</v>
      </c>
      <c r="I129" s="5">
        <v>694279.09</v>
      </c>
      <c r="J129" s="5">
        <v>454.18</v>
      </c>
      <c r="K129" s="5">
        <v>24170.7</v>
      </c>
      <c r="L129" s="7">
        <v>2364816.25</v>
      </c>
      <c r="M129" s="42" t="s">
        <v>670</v>
      </c>
      <c r="N129" s="39">
        <v>2886.81</v>
      </c>
      <c r="O129" s="10">
        <f t="shared" si="3"/>
        <v>586.89</v>
      </c>
      <c r="P129" s="10">
        <f t="shared" si="4"/>
        <v>1694239.9209</v>
      </c>
      <c r="Q129" s="11">
        <f t="shared" si="5"/>
        <v>670576.3291</v>
      </c>
    </row>
    <row r="130" spans="1:17" ht="13.5" thickBot="1">
      <c r="A130" s="49">
        <v>15</v>
      </c>
      <c r="B130" s="4" t="s">
        <v>250</v>
      </c>
      <c r="C130" s="4" t="s">
        <v>251</v>
      </c>
      <c r="D130" s="5">
        <v>1095043.67</v>
      </c>
      <c r="E130" s="5">
        <v>314892.69</v>
      </c>
      <c r="F130" s="5">
        <v>280041.15</v>
      </c>
      <c r="G130" s="5">
        <v>173898.91</v>
      </c>
      <c r="H130" s="5">
        <v>48539.15</v>
      </c>
      <c r="I130" s="5">
        <v>800151.62</v>
      </c>
      <c r="J130" s="5">
        <v>1185</v>
      </c>
      <c r="K130" s="5">
        <v>27736.49</v>
      </c>
      <c r="L130" s="7">
        <v>2741488.68</v>
      </c>
      <c r="M130" s="42" t="s">
        <v>671</v>
      </c>
      <c r="N130" s="39">
        <v>2960.07</v>
      </c>
      <c r="O130" s="10">
        <f t="shared" si="3"/>
        <v>586.89</v>
      </c>
      <c r="P130" s="10">
        <f t="shared" si="4"/>
        <v>1737235.4823</v>
      </c>
      <c r="Q130" s="11">
        <f t="shared" si="5"/>
        <v>1004253.1977000001</v>
      </c>
    </row>
    <row r="131" spans="1:17" ht="13.5" thickBot="1">
      <c r="A131" s="49">
        <v>15</v>
      </c>
      <c r="B131" s="4" t="s">
        <v>252</v>
      </c>
      <c r="C131" s="4" t="s">
        <v>253</v>
      </c>
      <c r="D131" s="5">
        <v>32721.41</v>
      </c>
      <c r="E131" s="5">
        <v>2805.72</v>
      </c>
      <c r="F131" s="6" t="s">
        <v>11</v>
      </c>
      <c r="G131" s="5">
        <v>23295.69</v>
      </c>
      <c r="H131" s="5">
        <v>59.4</v>
      </c>
      <c r="I131" s="5">
        <v>53330.69</v>
      </c>
      <c r="J131" s="5">
        <v>21944.62</v>
      </c>
      <c r="K131" s="6" t="s">
        <v>11</v>
      </c>
      <c r="L131" s="7">
        <v>134157.53</v>
      </c>
      <c r="M131" s="42"/>
      <c r="N131" s="39">
        <v>0</v>
      </c>
      <c r="O131" s="10">
        <f t="shared" si="3"/>
        <v>586.89</v>
      </c>
      <c r="P131" s="10">
        <f t="shared" si="4"/>
        <v>0</v>
      </c>
      <c r="Q131" s="11">
        <f t="shared" si="5"/>
        <v>134157.53</v>
      </c>
    </row>
    <row r="132" spans="1:17" ht="13.5" thickBot="1">
      <c r="A132" s="49">
        <v>15</v>
      </c>
      <c r="B132" s="4" t="s">
        <v>254</v>
      </c>
      <c r="C132" s="4" t="s">
        <v>255</v>
      </c>
      <c r="D132" s="5">
        <v>3887.13</v>
      </c>
      <c r="E132" s="5">
        <v>1393.62</v>
      </c>
      <c r="F132" s="5">
        <v>15000</v>
      </c>
      <c r="G132" s="5">
        <v>341341.98</v>
      </c>
      <c r="H132" s="6" t="s">
        <v>11</v>
      </c>
      <c r="I132" s="5">
        <v>37954.94</v>
      </c>
      <c r="J132" s="6" t="s">
        <v>11</v>
      </c>
      <c r="K132" s="6" t="s">
        <v>11</v>
      </c>
      <c r="L132" s="7">
        <v>399577.67</v>
      </c>
      <c r="M132" s="42"/>
      <c r="N132" s="39">
        <v>0</v>
      </c>
      <c r="O132" s="10">
        <f t="shared" si="3"/>
        <v>586.89</v>
      </c>
      <c r="P132" s="10">
        <f t="shared" si="4"/>
        <v>0</v>
      </c>
      <c r="Q132" s="11">
        <f t="shared" si="5"/>
        <v>399577.67</v>
      </c>
    </row>
    <row r="133" spans="1:17" ht="13.5" thickBot="1">
      <c r="A133" s="49">
        <v>15</v>
      </c>
      <c r="B133" s="4" t="s">
        <v>256</v>
      </c>
      <c r="C133" s="4" t="s">
        <v>257</v>
      </c>
      <c r="D133" s="6" t="s">
        <v>11</v>
      </c>
      <c r="E133" s="6" t="s">
        <v>11</v>
      </c>
      <c r="F133" s="5">
        <v>350</v>
      </c>
      <c r="G133" s="5">
        <v>141908.79</v>
      </c>
      <c r="H133" s="6" t="s">
        <v>11</v>
      </c>
      <c r="I133" s="5">
        <v>13705.26</v>
      </c>
      <c r="J133" s="6" t="s">
        <v>11</v>
      </c>
      <c r="K133" s="5">
        <v>2192.46</v>
      </c>
      <c r="L133" s="7">
        <v>158156.51</v>
      </c>
      <c r="M133" s="42"/>
      <c r="N133" s="39">
        <v>0</v>
      </c>
      <c r="O133" s="10">
        <f t="shared" si="3"/>
        <v>586.89</v>
      </c>
      <c r="P133" s="10">
        <f t="shared" si="4"/>
        <v>0</v>
      </c>
      <c r="Q133" s="11">
        <f t="shared" si="5"/>
        <v>158156.51</v>
      </c>
    </row>
    <row r="134" spans="1:17" ht="13.5" thickBot="1">
      <c r="A134" s="49">
        <v>15</v>
      </c>
      <c r="B134" s="4" t="s">
        <v>258</v>
      </c>
      <c r="C134" s="4" t="s">
        <v>259</v>
      </c>
      <c r="D134" s="5">
        <v>741182.76</v>
      </c>
      <c r="E134" s="5">
        <v>184662.31</v>
      </c>
      <c r="F134" s="5">
        <v>74784.41</v>
      </c>
      <c r="G134" s="5">
        <v>80992.9</v>
      </c>
      <c r="H134" s="5">
        <v>153759.34</v>
      </c>
      <c r="I134" s="5">
        <v>956016.08</v>
      </c>
      <c r="J134" s="6" t="s">
        <v>11</v>
      </c>
      <c r="K134" s="5">
        <v>33802.54</v>
      </c>
      <c r="L134" s="7">
        <v>2225200.34</v>
      </c>
      <c r="M134" s="42" t="s">
        <v>672</v>
      </c>
      <c r="N134" s="39">
        <v>2590.23</v>
      </c>
      <c r="O134" s="10">
        <f t="shared" si="3"/>
        <v>586.89</v>
      </c>
      <c r="P134" s="10">
        <f t="shared" si="4"/>
        <v>1520180.0847</v>
      </c>
      <c r="Q134" s="11">
        <f t="shared" si="5"/>
        <v>705020.2552999998</v>
      </c>
    </row>
    <row r="135" spans="1:17" ht="13.5" thickBot="1">
      <c r="A135" s="49">
        <v>15</v>
      </c>
      <c r="B135" s="4" t="s">
        <v>260</v>
      </c>
      <c r="C135" s="4" t="s">
        <v>261</v>
      </c>
      <c r="D135" s="5">
        <v>211090.42</v>
      </c>
      <c r="E135" s="5">
        <v>60116.01</v>
      </c>
      <c r="F135" s="5">
        <v>115335.14</v>
      </c>
      <c r="G135" s="5">
        <v>57000.44</v>
      </c>
      <c r="H135" s="5">
        <v>13356.94</v>
      </c>
      <c r="I135" s="5">
        <v>330960.69</v>
      </c>
      <c r="J135" s="5">
        <v>1219.19</v>
      </c>
      <c r="K135" s="5">
        <v>47502.94</v>
      </c>
      <c r="L135" s="7">
        <v>836581.77</v>
      </c>
      <c r="M135" s="42" t="s">
        <v>673</v>
      </c>
      <c r="N135" s="39">
        <v>1234.75</v>
      </c>
      <c r="O135" s="10">
        <f t="shared" si="3"/>
        <v>586.89</v>
      </c>
      <c r="P135" s="10">
        <f t="shared" si="4"/>
        <v>724662.4275</v>
      </c>
      <c r="Q135" s="11">
        <f t="shared" si="5"/>
        <v>111919.34250000003</v>
      </c>
    </row>
    <row r="136" spans="1:17" ht="13.5" thickBot="1">
      <c r="A136" s="49">
        <v>15</v>
      </c>
      <c r="B136" s="4" t="s">
        <v>262</v>
      </c>
      <c r="C136" s="4" t="s">
        <v>263</v>
      </c>
      <c r="D136" s="5">
        <v>132030.09</v>
      </c>
      <c r="E136" s="5">
        <v>33176.41</v>
      </c>
      <c r="F136" s="5">
        <v>2280.15</v>
      </c>
      <c r="G136" s="5">
        <v>51929.17</v>
      </c>
      <c r="H136" s="5">
        <v>37.8</v>
      </c>
      <c r="I136" s="5">
        <v>196964.98</v>
      </c>
      <c r="J136" s="5">
        <v>1090</v>
      </c>
      <c r="K136" s="5">
        <v>10459.62</v>
      </c>
      <c r="L136" s="7">
        <v>427968.22</v>
      </c>
      <c r="M136" s="42" t="s">
        <v>674</v>
      </c>
      <c r="N136" s="39">
        <v>635.7</v>
      </c>
      <c r="O136" s="10">
        <f t="shared" si="3"/>
        <v>586.89</v>
      </c>
      <c r="P136" s="10">
        <f t="shared" si="4"/>
        <v>373085.973</v>
      </c>
      <c r="Q136" s="11">
        <f t="shared" si="5"/>
        <v>54882.246999999974</v>
      </c>
    </row>
    <row r="137" spans="1:17" ht="13.5" thickBot="1">
      <c r="A137" s="49">
        <v>15</v>
      </c>
      <c r="B137" s="4" t="s">
        <v>264</v>
      </c>
      <c r="C137" s="4" t="s">
        <v>265</v>
      </c>
      <c r="D137" s="5">
        <v>216293.76</v>
      </c>
      <c r="E137" s="5">
        <v>60920.4</v>
      </c>
      <c r="F137" s="5">
        <v>19877.55</v>
      </c>
      <c r="G137" s="5">
        <v>82585.31</v>
      </c>
      <c r="H137" s="6" t="s">
        <v>11</v>
      </c>
      <c r="I137" s="5">
        <v>280453.92</v>
      </c>
      <c r="J137" s="5">
        <v>337</v>
      </c>
      <c r="K137" s="5">
        <v>14150.47</v>
      </c>
      <c r="L137" s="7">
        <v>674618.41</v>
      </c>
      <c r="M137" s="42" t="s">
        <v>675</v>
      </c>
      <c r="N137" s="39">
        <v>684.94</v>
      </c>
      <c r="O137" s="10">
        <f t="shared" si="3"/>
        <v>586.89</v>
      </c>
      <c r="P137" s="10">
        <f t="shared" si="4"/>
        <v>401984.4366</v>
      </c>
      <c r="Q137" s="11">
        <f t="shared" si="5"/>
        <v>272633.9734</v>
      </c>
    </row>
    <row r="138" spans="1:17" ht="13.5" thickBot="1">
      <c r="A138" s="49">
        <v>15</v>
      </c>
      <c r="B138" s="4" t="s">
        <v>266</v>
      </c>
      <c r="C138" s="4" t="s">
        <v>267</v>
      </c>
      <c r="D138" s="5">
        <v>208206.13</v>
      </c>
      <c r="E138" s="5">
        <v>54793.42</v>
      </c>
      <c r="F138" s="5">
        <v>64371.32</v>
      </c>
      <c r="G138" s="5">
        <v>104964.08</v>
      </c>
      <c r="H138" s="5">
        <v>25053.09</v>
      </c>
      <c r="I138" s="5">
        <v>315507.78</v>
      </c>
      <c r="J138" s="5">
        <v>944.68</v>
      </c>
      <c r="K138" s="6" t="s">
        <v>11</v>
      </c>
      <c r="L138" s="7">
        <v>773840.5</v>
      </c>
      <c r="M138" s="42" t="s">
        <v>676</v>
      </c>
      <c r="N138" s="39">
        <v>888.23</v>
      </c>
      <c r="O138" s="10">
        <f t="shared" si="3"/>
        <v>586.89</v>
      </c>
      <c r="P138" s="10">
        <f t="shared" si="4"/>
        <v>521293.3047</v>
      </c>
      <c r="Q138" s="11">
        <f t="shared" si="5"/>
        <v>252547.19530000002</v>
      </c>
    </row>
    <row r="139" spans="1:17" ht="13.5" thickBot="1">
      <c r="A139" s="49">
        <v>15</v>
      </c>
      <c r="B139" s="4" t="s">
        <v>268</v>
      </c>
      <c r="C139" s="4" t="s">
        <v>269</v>
      </c>
      <c r="D139" s="5">
        <v>130426.24</v>
      </c>
      <c r="E139" s="5">
        <v>34589.22</v>
      </c>
      <c r="F139" s="5">
        <v>120</v>
      </c>
      <c r="G139" s="5">
        <v>66519.66</v>
      </c>
      <c r="H139" s="5">
        <v>18687.39</v>
      </c>
      <c r="I139" s="5">
        <v>208847.56</v>
      </c>
      <c r="J139" s="5">
        <v>1659.48</v>
      </c>
      <c r="K139" s="6" t="s">
        <v>11</v>
      </c>
      <c r="L139" s="7">
        <v>460849.55</v>
      </c>
      <c r="M139" s="42" t="s">
        <v>677</v>
      </c>
      <c r="N139" s="39">
        <v>634.61</v>
      </c>
      <c r="O139" s="10">
        <f aca="true" t="shared" si="6" ref="O139:O202">6521*0.09</f>
        <v>586.89</v>
      </c>
      <c r="P139" s="10">
        <f aca="true" t="shared" si="7" ref="P139:P202">N139*O139</f>
        <v>372446.2629</v>
      </c>
      <c r="Q139" s="11">
        <f aca="true" t="shared" si="8" ref="Q139:Q202">L139-P139</f>
        <v>88403.28710000002</v>
      </c>
    </row>
    <row r="140" spans="1:17" ht="13.5" thickBot="1">
      <c r="A140" s="49">
        <v>15</v>
      </c>
      <c r="B140" s="4" t="s">
        <v>270</v>
      </c>
      <c r="C140" s="4" t="s">
        <v>271</v>
      </c>
      <c r="D140" s="5">
        <v>60794.53</v>
      </c>
      <c r="E140" s="5">
        <v>16969.61</v>
      </c>
      <c r="F140" s="5">
        <v>3518.01</v>
      </c>
      <c r="G140" s="5">
        <v>91584.13</v>
      </c>
      <c r="H140" s="5">
        <v>4836.99</v>
      </c>
      <c r="I140" s="5">
        <v>38086.98</v>
      </c>
      <c r="J140" s="5">
        <v>290.69</v>
      </c>
      <c r="K140" s="5">
        <v>11016.65</v>
      </c>
      <c r="L140" s="7">
        <v>227097.59</v>
      </c>
      <c r="M140" s="42" t="s">
        <v>678</v>
      </c>
      <c r="N140" s="39">
        <v>379.97</v>
      </c>
      <c r="O140" s="10">
        <f t="shared" si="6"/>
        <v>586.89</v>
      </c>
      <c r="P140" s="10">
        <f t="shared" si="7"/>
        <v>223000.5933</v>
      </c>
      <c r="Q140" s="11">
        <f t="shared" si="8"/>
        <v>4096.996699999989</v>
      </c>
    </row>
    <row r="141" spans="1:17" ht="13.5" thickBot="1">
      <c r="A141" s="49">
        <v>15</v>
      </c>
      <c r="B141" s="4" t="s">
        <v>272</v>
      </c>
      <c r="C141" s="4" t="s">
        <v>273</v>
      </c>
      <c r="D141" s="5">
        <v>185420.58</v>
      </c>
      <c r="E141" s="5">
        <v>58393.82</v>
      </c>
      <c r="F141" s="5">
        <v>112420.95</v>
      </c>
      <c r="G141" s="5">
        <v>3580.26</v>
      </c>
      <c r="H141" s="5">
        <v>24834.78</v>
      </c>
      <c r="I141" s="5">
        <v>382741.08</v>
      </c>
      <c r="J141" s="5">
        <v>-26083.36</v>
      </c>
      <c r="K141" s="5">
        <v>21750</v>
      </c>
      <c r="L141" s="7">
        <v>763058.11</v>
      </c>
      <c r="M141" s="42" t="s">
        <v>679</v>
      </c>
      <c r="N141" s="39">
        <v>1074.6</v>
      </c>
      <c r="O141" s="10">
        <f t="shared" si="6"/>
        <v>586.89</v>
      </c>
      <c r="P141" s="10">
        <f t="shared" si="7"/>
        <v>630671.994</v>
      </c>
      <c r="Q141" s="11">
        <f t="shared" si="8"/>
        <v>132386.11600000004</v>
      </c>
    </row>
    <row r="142" spans="1:17" ht="13.5" thickBot="1">
      <c r="A142" s="49">
        <v>15</v>
      </c>
      <c r="B142" s="4" t="s">
        <v>274</v>
      </c>
      <c r="C142" s="4" t="s">
        <v>275</v>
      </c>
      <c r="D142" s="5">
        <v>6558.11</v>
      </c>
      <c r="E142" s="5">
        <v>1432.66</v>
      </c>
      <c r="F142" s="6" t="s">
        <v>11</v>
      </c>
      <c r="G142" s="5">
        <v>3496.52</v>
      </c>
      <c r="H142" s="5">
        <v>2863.48</v>
      </c>
      <c r="I142" s="5">
        <v>12097.66</v>
      </c>
      <c r="J142" s="6" t="s">
        <v>11</v>
      </c>
      <c r="K142" s="6" t="s">
        <v>11</v>
      </c>
      <c r="L142" s="7">
        <v>26448.43</v>
      </c>
      <c r="M142" s="42"/>
      <c r="N142" s="39">
        <v>0</v>
      </c>
      <c r="O142" s="10">
        <f t="shared" si="6"/>
        <v>586.89</v>
      </c>
      <c r="P142" s="10">
        <f t="shared" si="7"/>
        <v>0</v>
      </c>
      <c r="Q142" s="11">
        <f t="shared" si="8"/>
        <v>26448.43</v>
      </c>
    </row>
    <row r="143" spans="1:17" ht="13.5" thickBot="1">
      <c r="A143" s="49">
        <v>15</v>
      </c>
      <c r="B143" s="4" t="s">
        <v>276</v>
      </c>
      <c r="C143" s="4" t="s">
        <v>277</v>
      </c>
      <c r="D143" s="5">
        <v>227723.25</v>
      </c>
      <c r="E143" s="5">
        <v>63214.18</v>
      </c>
      <c r="F143" s="5">
        <v>57014.23</v>
      </c>
      <c r="G143" s="5">
        <v>44301.37</v>
      </c>
      <c r="H143" s="5">
        <v>16110.55</v>
      </c>
      <c r="I143" s="5">
        <v>395906.04</v>
      </c>
      <c r="J143" s="5">
        <v>261.12</v>
      </c>
      <c r="K143" s="6" t="s">
        <v>11</v>
      </c>
      <c r="L143" s="7">
        <v>804530.74</v>
      </c>
      <c r="M143" s="42" t="s">
        <v>680</v>
      </c>
      <c r="N143" s="39">
        <v>884.64</v>
      </c>
      <c r="O143" s="10">
        <f t="shared" si="6"/>
        <v>586.89</v>
      </c>
      <c r="P143" s="10">
        <f t="shared" si="7"/>
        <v>519186.3696</v>
      </c>
      <c r="Q143" s="11">
        <f t="shared" si="8"/>
        <v>285344.3704</v>
      </c>
    </row>
    <row r="144" spans="1:17" ht="13.5" thickBot="1">
      <c r="A144" s="49">
        <v>15</v>
      </c>
      <c r="B144" s="4" t="s">
        <v>278</v>
      </c>
      <c r="C144" s="4" t="s">
        <v>279</v>
      </c>
      <c r="D144" s="5">
        <v>149480.93</v>
      </c>
      <c r="E144" s="5">
        <v>38465.32</v>
      </c>
      <c r="F144" s="5">
        <v>10949.59</v>
      </c>
      <c r="G144" s="5">
        <v>687376.72</v>
      </c>
      <c r="H144" s="5">
        <v>17998.44</v>
      </c>
      <c r="I144" s="5">
        <v>439844.23</v>
      </c>
      <c r="J144" s="5">
        <v>2172.7</v>
      </c>
      <c r="K144" s="5">
        <v>3432.83</v>
      </c>
      <c r="L144" s="7">
        <v>1349720.76</v>
      </c>
      <c r="M144" s="42" t="s">
        <v>681</v>
      </c>
      <c r="N144" s="39">
        <v>1588.14</v>
      </c>
      <c r="O144" s="10">
        <f t="shared" si="6"/>
        <v>586.89</v>
      </c>
      <c r="P144" s="10">
        <f t="shared" si="7"/>
        <v>932063.4846000001</v>
      </c>
      <c r="Q144" s="11">
        <f t="shared" si="8"/>
        <v>417657.2753999999</v>
      </c>
    </row>
    <row r="145" spans="1:17" ht="13.5" thickBot="1">
      <c r="A145" s="49">
        <v>15</v>
      </c>
      <c r="B145" s="4" t="s">
        <v>280</v>
      </c>
      <c r="C145" s="4" t="s">
        <v>281</v>
      </c>
      <c r="D145" s="5">
        <v>450666.39</v>
      </c>
      <c r="E145" s="5">
        <v>124688.4</v>
      </c>
      <c r="F145" s="5">
        <v>33644.82</v>
      </c>
      <c r="G145" s="5">
        <v>358870.53</v>
      </c>
      <c r="H145" s="5">
        <v>57320.1</v>
      </c>
      <c r="I145" s="5">
        <v>493664.9</v>
      </c>
      <c r="J145" s="5">
        <v>1299</v>
      </c>
      <c r="K145" s="5">
        <v>30011.01</v>
      </c>
      <c r="L145" s="7">
        <v>1550165.15</v>
      </c>
      <c r="M145" s="42" t="s">
        <v>682</v>
      </c>
      <c r="N145" s="39">
        <v>1436.99</v>
      </c>
      <c r="O145" s="10">
        <f t="shared" si="6"/>
        <v>586.89</v>
      </c>
      <c r="P145" s="10">
        <f t="shared" si="7"/>
        <v>843355.0610999999</v>
      </c>
      <c r="Q145" s="11">
        <f t="shared" si="8"/>
        <v>706810.0889</v>
      </c>
    </row>
    <row r="146" spans="1:17" ht="13.5" thickBot="1">
      <c r="A146" s="49">
        <v>15</v>
      </c>
      <c r="B146" s="4" t="s">
        <v>282</v>
      </c>
      <c r="C146" s="4" t="s">
        <v>283</v>
      </c>
      <c r="D146" s="5">
        <v>123308.29</v>
      </c>
      <c r="E146" s="5">
        <v>33431.29</v>
      </c>
      <c r="F146" s="5">
        <v>45551.34</v>
      </c>
      <c r="G146" s="5">
        <v>61543.64</v>
      </c>
      <c r="H146" s="5">
        <v>35280.34</v>
      </c>
      <c r="I146" s="5">
        <v>201074.72</v>
      </c>
      <c r="J146" s="5">
        <v>915.92</v>
      </c>
      <c r="K146" s="5">
        <v>5516.3</v>
      </c>
      <c r="L146" s="7">
        <v>506621.84</v>
      </c>
      <c r="M146" s="42" t="s">
        <v>683</v>
      </c>
      <c r="N146" s="39">
        <v>542.81</v>
      </c>
      <c r="O146" s="10">
        <f t="shared" si="6"/>
        <v>586.89</v>
      </c>
      <c r="P146" s="10">
        <f t="shared" si="7"/>
        <v>318569.76089999994</v>
      </c>
      <c r="Q146" s="11">
        <f t="shared" si="8"/>
        <v>188052.0791000001</v>
      </c>
    </row>
    <row r="147" spans="1:17" ht="13.5" thickBot="1">
      <c r="A147" s="49">
        <v>15</v>
      </c>
      <c r="B147" s="4" t="s">
        <v>284</v>
      </c>
      <c r="C147" s="4" t="s">
        <v>285</v>
      </c>
      <c r="D147" s="5">
        <v>355459.92</v>
      </c>
      <c r="E147" s="5">
        <v>97702.05</v>
      </c>
      <c r="F147" s="5">
        <v>41832.9</v>
      </c>
      <c r="G147" s="5">
        <v>64132.58</v>
      </c>
      <c r="H147" s="5">
        <v>7360.35</v>
      </c>
      <c r="I147" s="5">
        <v>463483.23</v>
      </c>
      <c r="J147" s="5">
        <v>290</v>
      </c>
      <c r="K147" s="5">
        <v>9743.82</v>
      </c>
      <c r="L147" s="7">
        <v>1040004.85</v>
      </c>
      <c r="M147" s="42" t="s">
        <v>684</v>
      </c>
      <c r="N147" s="39">
        <v>1284.1</v>
      </c>
      <c r="O147" s="10">
        <f t="shared" si="6"/>
        <v>586.89</v>
      </c>
      <c r="P147" s="10">
        <f t="shared" si="7"/>
        <v>753625.4489999999</v>
      </c>
      <c r="Q147" s="11">
        <f t="shared" si="8"/>
        <v>286379.40100000007</v>
      </c>
    </row>
    <row r="148" spans="1:17" ht="13.5" thickBot="1">
      <c r="A148" s="49">
        <v>15</v>
      </c>
      <c r="B148" s="4" t="s">
        <v>286</v>
      </c>
      <c r="C148" s="4" t="s">
        <v>287</v>
      </c>
      <c r="D148" s="5">
        <v>162473.36</v>
      </c>
      <c r="E148" s="5">
        <v>43948.56</v>
      </c>
      <c r="F148" s="5">
        <v>18804</v>
      </c>
      <c r="G148" s="5">
        <v>80526.52</v>
      </c>
      <c r="H148" s="5">
        <v>34968.51</v>
      </c>
      <c r="I148" s="5">
        <v>214845</v>
      </c>
      <c r="J148" s="5">
        <v>652.55</v>
      </c>
      <c r="K148" s="6" t="s">
        <v>11</v>
      </c>
      <c r="L148" s="7">
        <v>556218.5</v>
      </c>
      <c r="M148" s="42" t="s">
        <v>685</v>
      </c>
      <c r="N148" s="39">
        <v>539.3</v>
      </c>
      <c r="O148" s="10">
        <f t="shared" si="6"/>
        <v>586.89</v>
      </c>
      <c r="P148" s="10">
        <f t="shared" si="7"/>
        <v>316509.77699999994</v>
      </c>
      <c r="Q148" s="11">
        <f t="shared" si="8"/>
        <v>239708.72300000006</v>
      </c>
    </row>
    <row r="149" spans="1:17" ht="13.5" thickBot="1">
      <c r="A149" s="49">
        <v>15</v>
      </c>
      <c r="B149" s="4" t="s">
        <v>288</v>
      </c>
      <c r="C149" s="4" t="s">
        <v>289</v>
      </c>
      <c r="D149" s="5">
        <v>356844.53</v>
      </c>
      <c r="E149" s="5">
        <v>91241.97</v>
      </c>
      <c r="F149" s="5">
        <v>29636.19</v>
      </c>
      <c r="G149" s="5">
        <v>83548.82</v>
      </c>
      <c r="H149" s="5">
        <v>5146.69</v>
      </c>
      <c r="I149" s="5">
        <v>373133.32</v>
      </c>
      <c r="J149" s="5">
        <v>27869.6</v>
      </c>
      <c r="K149" s="5">
        <v>12860.95</v>
      </c>
      <c r="L149" s="7">
        <v>980282.07</v>
      </c>
      <c r="M149" s="42" t="s">
        <v>686</v>
      </c>
      <c r="N149" s="39">
        <v>1111.13</v>
      </c>
      <c r="O149" s="10">
        <f t="shared" si="6"/>
        <v>586.89</v>
      </c>
      <c r="P149" s="10">
        <f t="shared" si="7"/>
        <v>652111.0857</v>
      </c>
      <c r="Q149" s="11">
        <f t="shared" si="8"/>
        <v>328170.9842999999</v>
      </c>
    </row>
    <row r="150" spans="1:17" ht="13.5" thickBot="1">
      <c r="A150" s="49">
        <v>15</v>
      </c>
      <c r="B150" s="4" t="s">
        <v>290</v>
      </c>
      <c r="C150" s="4" t="s">
        <v>291</v>
      </c>
      <c r="D150" s="5">
        <v>117208.51</v>
      </c>
      <c r="E150" s="5">
        <v>28970.53</v>
      </c>
      <c r="F150" s="5">
        <v>18848.48</v>
      </c>
      <c r="G150" s="5">
        <v>22725.82</v>
      </c>
      <c r="H150" s="5">
        <v>19849.22</v>
      </c>
      <c r="I150" s="5">
        <v>87665.38</v>
      </c>
      <c r="J150" s="5">
        <v>887.81</v>
      </c>
      <c r="K150" s="6" t="s">
        <v>11</v>
      </c>
      <c r="L150" s="7">
        <v>296155.75</v>
      </c>
      <c r="M150" s="42" t="s">
        <v>687</v>
      </c>
      <c r="N150" s="39">
        <v>409.55</v>
      </c>
      <c r="O150" s="10">
        <f t="shared" si="6"/>
        <v>586.89</v>
      </c>
      <c r="P150" s="10">
        <f t="shared" si="7"/>
        <v>240360.7995</v>
      </c>
      <c r="Q150" s="11">
        <f t="shared" si="8"/>
        <v>55794.950500000006</v>
      </c>
    </row>
    <row r="151" spans="1:17" ht="13.5" thickBot="1">
      <c r="A151" s="49">
        <v>15</v>
      </c>
      <c r="B151" s="4" t="s">
        <v>292</v>
      </c>
      <c r="C151" s="4" t="s">
        <v>293</v>
      </c>
      <c r="D151" s="5">
        <v>278437.32</v>
      </c>
      <c r="E151" s="5">
        <v>79853.94</v>
      </c>
      <c r="F151" s="5">
        <v>7557.07</v>
      </c>
      <c r="G151" s="5">
        <v>664867.83</v>
      </c>
      <c r="H151" s="5">
        <v>14164.03</v>
      </c>
      <c r="I151" s="5">
        <v>490894.83</v>
      </c>
      <c r="J151" s="6" t="s">
        <v>11</v>
      </c>
      <c r="K151" s="5">
        <v>13986.44</v>
      </c>
      <c r="L151" s="7">
        <v>1549761.46</v>
      </c>
      <c r="M151" s="42" t="s">
        <v>688</v>
      </c>
      <c r="N151" s="39">
        <v>1789.96</v>
      </c>
      <c r="O151" s="10">
        <f t="shared" si="6"/>
        <v>586.89</v>
      </c>
      <c r="P151" s="10">
        <f t="shared" si="7"/>
        <v>1050509.6244</v>
      </c>
      <c r="Q151" s="11">
        <f t="shared" si="8"/>
        <v>499251.8355999999</v>
      </c>
    </row>
    <row r="152" spans="1:17" ht="13.5" thickBot="1">
      <c r="A152" s="49">
        <v>15</v>
      </c>
      <c r="B152" s="4" t="s">
        <v>294</v>
      </c>
      <c r="C152" s="4" t="s">
        <v>295</v>
      </c>
      <c r="D152" s="5">
        <v>101946.62</v>
      </c>
      <c r="E152" s="5">
        <v>25167.41</v>
      </c>
      <c r="F152" s="5">
        <v>11250.69</v>
      </c>
      <c r="G152" s="5">
        <v>79572.1</v>
      </c>
      <c r="H152" s="5">
        <v>6361.45</v>
      </c>
      <c r="I152" s="5">
        <v>206792.49</v>
      </c>
      <c r="J152" s="6" t="s">
        <v>11</v>
      </c>
      <c r="K152" s="6" t="s">
        <v>11</v>
      </c>
      <c r="L152" s="7">
        <v>431090.76</v>
      </c>
      <c r="M152" s="42" t="s">
        <v>689</v>
      </c>
      <c r="N152" s="39">
        <v>763.55</v>
      </c>
      <c r="O152" s="10">
        <f t="shared" si="6"/>
        <v>586.89</v>
      </c>
      <c r="P152" s="10">
        <f t="shared" si="7"/>
        <v>448119.85949999996</v>
      </c>
      <c r="Q152" s="11">
        <f t="shared" si="8"/>
        <v>-17029.099499999953</v>
      </c>
    </row>
    <row r="153" spans="1:17" ht="13.5" thickBot="1">
      <c r="A153" s="49">
        <v>15</v>
      </c>
      <c r="B153" s="4" t="s">
        <v>296</v>
      </c>
      <c r="C153" s="4" t="s">
        <v>297</v>
      </c>
      <c r="D153" s="5">
        <v>86104.72</v>
      </c>
      <c r="E153" s="5">
        <v>20300.72</v>
      </c>
      <c r="F153" s="5">
        <v>787.5</v>
      </c>
      <c r="G153" s="5">
        <v>313413.61</v>
      </c>
      <c r="H153" s="5">
        <v>2278.3</v>
      </c>
      <c r="I153" s="5">
        <v>257130.7</v>
      </c>
      <c r="J153" s="6" t="s">
        <v>11</v>
      </c>
      <c r="K153" s="5">
        <v>1710.15</v>
      </c>
      <c r="L153" s="7">
        <v>681725.7</v>
      </c>
      <c r="M153" s="42" t="s">
        <v>690</v>
      </c>
      <c r="N153" s="39">
        <v>699.56</v>
      </c>
      <c r="O153" s="10">
        <f t="shared" si="6"/>
        <v>586.89</v>
      </c>
      <c r="P153" s="10">
        <f t="shared" si="7"/>
        <v>410564.76839999994</v>
      </c>
      <c r="Q153" s="11">
        <f t="shared" si="8"/>
        <v>271160.9316</v>
      </c>
    </row>
    <row r="154" spans="1:17" ht="13.5" thickBot="1">
      <c r="A154" s="49">
        <v>15</v>
      </c>
      <c r="B154" s="4" t="s">
        <v>298</v>
      </c>
      <c r="C154" s="4" t="s">
        <v>299</v>
      </c>
      <c r="D154" s="5">
        <v>3001871.85</v>
      </c>
      <c r="E154" s="5">
        <v>793989.77</v>
      </c>
      <c r="F154" s="5">
        <v>680057.59</v>
      </c>
      <c r="G154" s="5">
        <v>548121.53</v>
      </c>
      <c r="H154" s="5">
        <v>66136.27</v>
      </c>
      <c r="I154" s="5">
        <v>2618260.9</v>
      </c>
      <c r="J154" s="5">
        <v>2352.19</v>
      </c>
      <c r="K154" s="5">
        <v>73778.81</v>
      </c>
      <c r="L154" s="7">
        <v>7784568.91</v>
      </c>
      <c r="M154" s="42" t="s">
        <v>691</v>
      </c>
      <c r="N154" s="39">
        <v>10177</v>
      </c>
      <c r="O154" s="10">
        <f t="shared" si="6"/>
        <v>586.89</v>
      </c>
      <c r="P154" s="10">
        <f t="shared" si="7"/>
        <v>5972779.53</v>
      </c>
      <c r="Q154" s="11">
        <f t="shared" si="8"/>
        <v>1811789.38</v>
      </c>
    </row>
    <row r="155" spans="1:17" ht="13.5" thickBot="1">
      <c r="A155" s="49">
        <v>15</v>
      </c>
      <c r="B155" s="4" t="s">
        <v>300</v>
      </c>
      <c r="C155" s="4" t="s">
        <v>301</v>
      </c>
      <c r="D155" s="5">
        <v>720805.94</v>
      </c>
      <c r="E155" s="5">
        <v>192277.1</v>
      </c>
      <c r="F155" s="5">
        <v>95693.92</v>
      </c>
      <c r="G155" s="5">
        <v>50246.22</v>
      </c>
      <c r="H155" s="5">
        <v>25104.81</v>
      </c>
      <c r="I155" s="5">
        <v>458170.41</v>
      </c>
      <c r="J155" s="5">
        <v>350</v>
      </c>
      <c r="K155" s="6" t="s">
        <v>11</v>
      </c>
      <c r="L155" s="7">
        <v>1542648.4</v>
      </c>
      <c r="M155" s="42" t="s">
        <v>692</v>
      </c>
      <c r="N155" s="39">
        <v>2244.83</v>
      </c>
      <c r="O155" s="10">
        <f t="shared" si="6"/>
        <v>586.89</v>
      </c>
      <c r="P155" s="10">
        <f t="shared" si="7"/>
        <v>1317468.2787</v>
      </c>
      <c r="Q155" s="11">
        <f t="shared" si="8"/>
        <v>225180.1213</v>
      </c>
    </row>
    <row r="156" spans="1:17" ht="13.5" thickBot="1">
      <c r="A156" s="49">
        <v>15</v>
      </c>
      <c r="B156" s="4" t="s">
        <v>302</v>
      </c>
      <c r="C156" s="4" t="s">
        <v>303</v>
      </c>
      <c r="D156" s="5">
        <v>209431.53</v>
      </c>
      <c r="E156" s="5">
        <v>80606.66</v>
      </c>
      <c r="F156" s="5">
        <v>80326.31</v>
      </c>
      <c r="G156" s="5">
        <v>48528.04</v>
      </c>
      <c r="H156" s="5">
        <v>33733.98</v>
      </c>
      <c r="I156" s="5">
        <v>267068.47</v>
      </c>
      <c r="J156" s="5">
        <v>4979</v>
      </c>
      <c r="K156" s="5">
        <v>2611.59</v>
      </c>
      <c r="L156" s="7">
        <v>727285.58</v>
      </c>
      <c r="M156" s="42" t="s">
        <v>693</v>
      </c>
      <c r="N156" s="39">
        <v>798.3</v>
      </c>
      <c r="O156" s="10">
        <f t="shared" si="6"/>
        <v>586.89</v>
      </c>
      <c r="P156" s="10">
        <f t="shared" si="7"/>
        <v>468514.28699999995</v>
      </c>
      <c r="Q156" s="11">
        <f t="shared" si="8"/>
        <v>258771.293</v>
      </c>
    </row>
    <row r="157" spans="1:17" ht="13.5" thickBot="1">
      <c r="A157" s="49">
        <v>15</v>
      </c>
      <c r="B157" s="4" t="s">
        <v>304</v>
      </c>
      <c r="C157" s="4" t="s">
        <v>305</v>
      </c>
      <c r="D157" s="5">
        <v>264437.96</v>
      </c>
      <c r="E157" s="5">
        <v>81416.49</v>
      </c>
      <c r="F157" s="5">
        <v>7452.97</v>
      </c>
      <c r="G157" s="5">
        <v>55851.87</v>
      </c>
      <c r="H157" s="5">
        <v>2885.85</v>
      </c>
      <c r="I157" s="5">
        <v>266419.73</v>
      </c>
      <c r="J157" s="5">
        <v>8910.07</v>
      </c>
      <c r="K157" s="5">
        <v>5696.8</v>
      </c>
      <c r="L157" s="7">
        <v>693071.74</v>
      </c>
      <c r="M157" s="42" t="s">
        <v>694</v>
      </c>
      <c r="N157" s="39">
        <v>747.93</v>
      </c>
      <c r="O157" s="10">
        <f t="shared" si="6"/>
        <v>586.89</v>
      </c>
      <c r="P157" s="10">
        <f t="shared" si="7"/>
        <v>438952.63769999996</v>
      </c>
      <c r="Q157" s="11">
        <f t="shared" si="8"/>
        <v>254119.10230000003</v>
      </c>
    </row>
    <row r="158" spans="1:17" ht="13.5" thickBot="1">
      <c r="A158" s="49">
        <v>15</v>
      </c>
      <c r="B158" s="4" t="s">
        <v>306</v>
      </c>
      <c r="C158" s="4" t="s">
        <v>307</v>
      </c>
      <c r="D158" s="5">
        <v>241621.63</v>
      </c>
      <c r="E158" s="5">
        <v>54074.51</v>
      </c>
      <c r="F158" s="5">
        <v>46468.74</v>
      </c>
      <c r="G158" s="5">
        <v>15702.63</v>
      </c>
      <c r="H158" s="5">
        <v>2604.18</v>
      </c>
      <c r="I158" s="5">
        <v>348646.49</v>
      </c>
      <c r="J158" s="6" t="s">
        <v>11</v>
      </c>
      <c r="K158" s="5">
        <v>5900</v>
      </c>
      <c r="L158" s="7">
        <v>715018.18</v>
      </c>
      <c r="M158" s="42" t="s">
        <v>695</v>
      </c>
      <c r="N158" s="39">
        <v>1065.73</v>
      </c>
      <c r="O158" s="10">
        <f t="shared" si="6"/>
        <v>586.89</v>
      </c>
      <c r="P158" s="10">
        <f t="shared" si="7"/>
        <v>625466.2797</v>
      </c>
      <c r="Q158" s="11">
        <f t="shared" si="8"/>
        <v>89551.9003000001</v>
      </c>
    </row>
    <row r="159" spans="1:17" ht="13.5" thickBot="1">
      <c r="A159" s="49">
        <v>15</v>
      </c>
      <c r="B159" s="4" t="s">
        <v>308</v>
      </c>
      <c r="C159" s="4" t="s">
        <v>309</v>
      </c>
      <c r="D159" s="5">
        <v>320854.47</v>
      </c>
      <c r="E159" s="5">
        <v>80505.39</v>
      </c>
      <c r="F159" s="5">
        <v>99810.02</v>
      </c>
      <c r="G159" s="5">
        <v>12532.47</v>
      </c>
      <c r="H159" s="5">
        <v>22752.99</v>
      </c>
      <c r="I159" s="5">
        <v>256960.3</v>
      </c>
      <c r="J159" s="5">
        <v>0</v>
      </c>
      <c r="K159" s="5">
        <v>3651.06</v>
      </c>
      <c r="L159" s="7">
        <v>797066.7</v>
      </c>
      <c r="M159" s="42" t="s">
        <v>696</v>
      </c>
      <c r="N159" s="39">
        <v>1027.01</v>
      </c>
      <c r="O159" s="10">
        <f t="shared" si="6"/>
        <v>586.89</v>
      </c>
      <c r="P159" s="10">
        <f t="shared" si="7"/>
        <v>602741.8989</v>
      </c>
      <c r="Q159" s="11">
        <f t="shared" si="8"/>
        <v>194324.80109999992</v>
      </c>
    </row>
    <row r="160" spans="1:17" ht="13.5" thickBot="1">
      <c r="A160" s="49">
        <v>15</v>
      </c>
      <c r="B160" s="4" t="s">
        <v>310</v>
      </c>
      <c r="C160" s="4" t="s">
        <v>311</v>
      </c>
      <c r="D160" s="5">
        <v>1350860.24</v>
      </c>
      <c r="E160" s="5">
        <v>324492.86</v>
      </c>
      <c r="F160" s="5">
        <v>461418.56</v>
      </c>
      <c r="G160" s="5">
        <v>651314.04</v>
      </c>
      <c r="H160" s="5">
        <v>219903.13</v>
      </c>
      <c r="I160" s="5">
        <v>1272258.23</v>
      </c>
      <c r="J160" s="5">
        <v>565</v>
      </c>
      <c r="K160" s="5">
        <v>44554.49</v>
      </c>
      <c r="L160" s="7">
        <v>4325366.55</v>
      </c>
      <c r="M160" s="42" t="s">
        <v>697</v>
      </c>
      <c r="N160" s="39">
        <v>4227.69</v>
      </c>
      <c r="O160" s="10">
        <f t="shared" si="6"/>
        <v>586.89</v>
      </c>
      <c r="P160" s="10">
        <f t="shared" si="7"/>
        <v>2481188.9840999995</v>
      </c>
      <c r="Q160" s="11">
        <f t="shared" si="8"/>
        <v>1844177.5659000003</v>
      </c>
    </row>
    <row r="161" spans="1:17" ht="13.5" thickBot="1">
      <c r="A161" s="49">
        <v>15</v>
      </c>
      <c r="B161" s="4" t="s">
        <v>312</v>
      </c>
      <c r="C161" s="4" t="s">
        <v>313</v>
      </c>
      <c r="D161" s="5">
        <v>196189.13</v>
      </c>
      <c r="E161" s="5">
        <v>51039.11</v>
      </c>
      <c r="F161" s="5">
        <v>11049.5</v>
      </c>
      <c r="G161" s="5">
        <v>38264.16</v>
      </c>
      <c r="H161" s="5">
        <v>11579.45</v>
      </c>
      <c r="I161" s="5">
        <v>182026.96</v>
      </c>
      <c r="J161" s="5">
        <v>370</v>
      </c>
      <c r="K161" s="5">
        <v>13962.54</v>
      </c>
      <c r="L161" s="7">
        <v>504480.85</v>
      </c>
      <c r="M161" s="42" t="s">
        <v>698</v>
      </c>
      <c r="N161" s="39">
        <v>422.85</v>
      </c>
      <c r="O161" s="10">
        <f t="shared" si="6"/>
        <v>586.89</v>
      </c>
      <c r="P161" s="10">
        <f t="shared" si="7"/>
        <v>248166.4365</v>
      </c>
      <c r="Q161" s="11">
        <f t="shared" si="8"/>
        <v>256314.41349999997</v>
      </c>
    </row>
    <row r="162" spans="1:17" ht="13.5" thickBot="1">
      <c r="A162" s="49">
        <v>15</v>
      </c>
      <c r="B162" s="4" t="s">
        <v>314</v>
      </c>
      <c r="C162" s="4" t="s">
        <v>315</v>
      </c>
      <c r="D162" s="5">
        <v>735274.46</v>
      </c>
      <c r="E162" s="5">
        <v>224983.7</v>
      </c>
      <c r="F162" s="5">
        <v>23921.5</v>
      </c>
      <c r="G162" s="5">
        <v>316489.88</v>
      </c>
      <c r="H162" s="5">
        <v>8950.45</v>
      </c>
      <c r="I162" s="5">
        <v>997847.01</v>
      </c>
      <c r="J162" s="5">
        <v>7134.6</v>
      </c>
      <c r="K162" s="5">
        <v>146463.33</v>
      </c>
      <c r="L162" s="7">
        <v>2461064.93</v>
      </c>
      <c r="M162" s="42" t="s">
        <v>699</v>
      </c>
      <c r="N162" s="39">
        <v>2499.03</v>
      </c>
      <c r="O162" s="10">
        <f t="shared" si="6"/>
        <v>586.89</v>
      </c>
      <c r="P162" s="10">
        <f t="shared" si="7"/>
        <v>1466655.7167</v>
      </c>
      <c r="Q162" s="11">
        <f t="shared" si="8"/>
        <v>994409.2133000002</v>
      </c>
    </row>
    <row r="163" spans="1:17" ht="13.5" thickBot="1">
      <c r="A163" s="49">
        <v>15</v>
      </c>
      <c r="B163" s="4" t="s">
        <v>316</v>
      </c>
      <c r="C163" s="4" t="s">
        <v>317</v>
      </c>
      <c r="D163" s="5">
        <v>297825.57</v>
      </c>
      <c r="E163" s="5">
        <v>76514.67</v>
      </c>
      <c r="F163" s="5">
        <v>111244.25</v>
      </c>
      <c r="G163" s="5">
        <v>66320.82</v>
      </c>
      <c r="H163" s="6" t="s">
        <v>11</v>
      </c>
      <c r="I163" s="5">
        <v>529629.45</v>
      </c>
      <c r="J163" s="5">
        <v>29239.2</v>
      </c>
      <c r="K163" s="5">
        <v>0</v>
      </c>
      <c r="L163" s="7">
        <v>1110773.96</v>
      </c>
      <c r="M163" s="42" t="s">
        <v>700</v>
      </c>
      <c r="N163" s="39">
        <v>1263.39</v>
      </c>
      <c r="O163" s="10">
        <f t="shared" si="6"/>
        <v>586.89</v>
      </c>
      <c r="P163" s="10">
        <f t="shared" si="7"/>
        <v>741470.9571</v>
      </c>
      <c r="Q163" s="11">
        <f t="shared" si="8"/>
        <v>369303.00289999996</v>
      </c>
    </row>
    <row r="164" spans="1:17" ht="13.5" thickBot="1">
      <c r="A164" s="49">
        <v>15</v>
      </c>
      <c r="B164" s="4" t="s">
        <v>318</v>
      </c>
      <c r="C164" s="4" t="s">
        <v>319</v>
      </c>
      <c r="D164" s="5">
        <v>350450.92</v>
      </c>
      <c r="E164" s="5">
        <v>131736.78</v>
      </c>
      <c r="F164" s="5">
        <v>13696.36</v>
      </c>
      <c r="G164" s="5">
        <v>185820.14</v>
      </c>
      <c r="H164" s="5">
        <v>226.41</v>
      </c>
      <c r="I164" s="5">
        <v>169742.02</v>
      </c>
      <c r="J164" s="5">
        <v>26719.58</v>
      </c>
      <c r="K164" s="5">
        <v>11660.84</v>
      </c>
      <c r="L164" s="7">
        <v>890053.05</v>
      </c>
      <c r="M164" s="42" t="s">
        <v>701</v>
      </c>
      <c r="N164" s="39">
        <v>1323.32</v>
      </c>
      <c r="O164" s="10">
        <f t="shared" si="6"/>
        <v>586.89</v>
      </c>
      <c r="P164" s="10">
        <f t="shared" si="7"/>
        <v>776643.2747999999</v>
      </c>
      <c r="Q164" s="11">
        <f t="shared" si="8"/>
        <v>113409.77520000015</v>
      </c>
    </row>
    <row r="165" spans="1:17" ht="13.5" thickBot="1">
      <c r="A165" s="49">
        <v>15</v>
      </c>
      <c r="B165" s="4" t="s">
        <v>320</v>
      </c>
      <c r="C165" s="4" t="s">
        <v>321</v>
      </c>
      <c r="D165" s="5">
        <v>334958.49</v>
      </c>
      <c r="E165" s="5">
        <v>97423.41</v>
      </c>
      <c r="F165" s="5">
        <v>0</v>
      </c>
      <c r="G165" s="5">
        <v>122982.96</v>
      </c>
      <c r="H165" s="5">
        <v>3085.4</v>
      </c>
      <c r="I165" s="5">
        <v>290669.87</v>
      </c>
      <c r="J165" s="5">
        <v>145</v>
      </c>
      <c r="K165" s="5">
        <v>13612.14</v>
      </c>
      <c r="L165" s="7">
        <v>862877.27</v>
      </c>
      <c r="M165" s="42" t="s">
        <v>702</v>
      </c>
      <c r="N165" s="39">
        <v>1044.01</v>
      </c>
      <c r="O165" s="10">
        <f t="shared" si="6"/>
        <v>586.89</v>
      </c>
      <c r="P165" s="10">
        <f t="shared" si="7"/>
        <v>612719.0289</v>
      </c>
      <c r="Q165" s="11">
        <f t="shared" si="8"/>
        <v>250158.24109999998</v>
      </c>
    </row>
    <row r="166" spans="1:17" ht="13.5" thickBot="1">
      <c r="A166" s="49">
        <v>15</v>
      </c>
      <c r="B166" s="4" t="s">
        <v>322</v>
      </c>
      <c r="C166" s="4" t="s">
        <v>323</v>
      </c>
      <c r="D166" s="5">
        <v>62377.6</v>
      </c>
      <c r="E166" s="5">
        <v>15288.89</v>
      </c>
      <c r="F166" s="5">
        <v>24547.28</v>
      </c>
      <c r="G166" s="5">
        <v>1027516.83</v>
      </c>
      <c r="H166" s="5">
        <v>22545.58</v>
      </c>
      <c r="I166" s="5">
        <v>742185.01</v>
      </c>
      <c r="J166" s="5">
        <v>0</v>
      </c>
      <c r="K166" s="5">
        <v>32666</v>
      </c>
      <c r="L166" s="7">
        <v>1927127.19</v>
      </c>
      <c r="M166" s="42" t="s">
        <v>703</v>
      </c>
      <c r="N166" s="39">
        <v>1292.01</v>
      </c>
      <c r="O166" s="10">
        <f t="shared" si="6"/>
        <v>586.89</v>
      </c>
      <c r="P166" s="10">
        <f t="shared" si="7"/>
        <v>758267.7489</v>
      </c>
      <c r="Q166" s="11">
        <f t="shared" si="8"/>
        <v>1168859.4411</v>
      </c>
    </row>
    <row r="167" spans="1:17" ht="13.5" thickBot="1">
      <c r="A167" s="49">
        <v>15</v>
      </c>
      <c r="B167" s="4" t="s">
        <v>324</v>
      </c>
      <c r="C167" s="4" t="s">
        <v>325</v>
      </c>
      <c r="D167" s="5">
        <v>144996.67</v>
      </c>
      <c r="E167" s="5">
        <v>30091.3</v>
      </c>
      <c r="F167" s="5">
        <v>15121.57</v>
      </c>
      <c r="G167" s="5">
        <v>221903.14</v>
      </c>
      <c r="H167" s="5">
        <v>22487.28</v>
      </c>
      <c r="I167" s="5">
        <v>206268.34</v>
      </c>
      <c r="J167" s="5">
        <v>2339.83</v>
      </c>
      <c r="K167" s="6" t="s">
        <v>11</v>
      </c>
      <c r="L167" s="7">
        <v>643208.13</v>
      </c>
      <c r="M167" s="42" t="s">
        <v>704</v>
      </c>
      <c r="N167" s="39">
        <v>523.86</v>
      </c>
      <c r="O167" s="10">
        <f t="shared" si="6"/>
        <v>586.89</v>
      </c>
      <c r="P167" s="10">
        <f t="shared" si="7"/>
        <v>307448.1954</v>
      </c>
      <c r="Q167" s="11">
        <f t="shared" si="8"/>
        <v>335759.9346</v>
      </c>
    </row>
    <row r="168" spans="1:17" ht="13.5" thickBot="1">
      <c r="A168" s="49">
        <v>15</v>
      </c>
      <c r="B168" s="4" t="s">
        <v>326</v>
      </c>
      <c r="C168" s="4" t="s">
        <v>327</v>
      </c>
      <c r="D168" s="5">
        <v>164200.47</v>
      </c>
      <c r="E168" s="5">
        <v>41046.07</v>
      </c>
      <c r="F168" s="5">
        <v>9602.17</v>
      </c>
      <c r="G168" s="5">
        <v>113527.4</v>
      </c>
      <c r="H168" s="5">
        <v>16324.54</v>
      </c>
      <c r="I168" s="5">
        <v>196466.01</v>
      </c>
      <c r="J168" s="5">
        <v>844.5</v>
      </c>
      <c r="K168" s="5">
        <v>7052.5</v>
      </c>
      <c r="L168" s="7">
        <v>549063.66</v>
      </c>
      <c r="M168" s="42" t="s">
        <v>705</v>
      </c>
      <c r="N168" s="39">
        <v>582.75</v>
      </c>
      <c r="O168" s="10">
        <f t="shared" si="6"/>
        <v>586.89</v>
      </c>
      <c r="P168" s="10">
        <f t="shared" si="7"/>
        <v>342010.1475</v>
      </c>
      <c r="Q168" s="11">
        <f t="shared" si="8"/>
        <v>207053.5125</v>
      </c>
    </row>
    <row r="169" spans="1:17" ht="13.5" thickBot="1">
      <c r="A169" s="49">
        <v>15</v>
      </c>
      <c r="B169" s="4" t="s">
        <v>328</v>
      </c>
      <c r="C169" s="4" t="s">
        <v>329</v>
      </c>
      <c r="D169" s="5">
        <v>158587.92</v>
      </c>
      <c r="E169" s="5">
        <v>46445.61</v>
      </c>
      <c r="F169" s="5">
        <v>54971.19</v>
      </c>
      <c r="G169" s="5">
        <v>27070.27</v>
      </c>
      <c r="H169" s="5">
        <v>17147.43</v>
      </c>
      <c r="I169" s="5">
        <v>164028.24</v>
      </c>
      <c r="J169" s="5">
        <v>240</v>
      </c>
      <c r="K169" s="5">
        <v>23805.9</v>
      </c>
      <c r="L169" s="7">
        <v>492296.56</v>
      </c>
      <c r="M169" s="42" t="s">
        <v>706</v>
      </c>
      <c r="N169" s="39">
        <v>578.49</v>
      </c>
      <c r="O169" s="10">
        <f t="shared" si="6"/>
        <v>586.89</v>
      </c>
      <c r="P169" s="10">
        <f t="shared" si="7"/>
        <v>339509.9961</v>
      </c>
      <c r="Q169" s="11">
        <f t="shared" si="8"/>
        <v>152786.5639</v>
      </c>
    </row>
    <row r="170" spans="1:17" ht="13.5" thickBot="1">
      <c r="A170" s="49">
        <v>15</v>
      </c>
      <c r="B170" s="4" t="s">
        <v>330</v>
      </c>
      <c r="C170" s="4" t="s">
        <v>331</v>
      </c>
      <c r="D170" s="5">
        <v>89498.73</v>
      </c>
      <c r="E170" s="5">
        <v>25043</v>
      </c>
      <c r="F170" s="5">
        <v>78296.9</v>
      </c>
      <c r="G170" s="5">
        <v>71178.94</v>
      </c>
      <c r="H170" s="5">
        <v>38703.11</v>
      </c>
      <c r="I170" s="5">
        <v>196362.85</v>
      </c>
      <c r="J170" s="5">
        <v>521.69</v>
      </c>
      <c r="K170" s="5">
        <v>42625.09</v>
      </c>
      <c r="L170" s="7">
        <v>542230.31</v>
      </c>
      <c r="M170" s="42" t="s">
        <v>707</v>
      </c>
      <c r="N170" s="39">
        <v>514.63</v>
      </c>
      <c r="O170" s="10">
        <f t="shared" si="6"/>
        <v>586.89</v>
      </c>
      <c r="P170" s="10">
        <f t="shared" si="7"/>
        <v>302031.2007</v>
      </c>
      <c r="Q170" s="11">
        <f t="shared" si="8"/>
        <v>240199.10930000007</v>
      </c>
    </row>
    <row r="171" spans="1:17" ht="13.5" thickBot="1">
      <c r="A171" s="49">
        <v>15</v>
      </c>
      <c r="B171" s="4" t="s">
        <v>332</v>
      </c>
      <c r="C171" s="4" t="s">
        <v>333</v>
      </c>
      <c r="D171" s="5">
        <v>97267.26</v>
      </c>
      <c r="E171" s="5">
        <v>33859.2</v>
      </c>
      <c r="F171" s="5">
        <v>12633.98</v>
      </c>
      <c r="G171" s="5">
        <v>442875.89</v>
      </c>
      <c r="H171" s="5">
        <v>49387.41</v>
      </c>
      <c r="I171" s="5">
        <v>328110.97</v>
      </c>
      <c r="J171" s="5">
        <v>1388.52</v>
      </c>
      <c r="K171" s="5">
        <v>21986.43</v>
      </c>
      <c r="L171" s="7">
        <v>987509.66</v>
      </c>
      <c r="M171" s="42" t="s">
        <v>708</v>
      </c>
      <c r="N171" s="39">
        <v>1033.49</v>
      </c>
      <c r="O171" s="10">
        <f t="shared" si="6"/>
        <v>586.89</v>
      </c>
      <c r="P171" s="10">
        <f t="shared" si="7"/>
        <v>606544.9461</v>
      </c>
      <c r="Q171" s="11">
        <f t="shared" si="8"/>
        <v>380964.7139000001</v>
      </c>
    </row>
    <row r="172" spans="1:17" ht="13.5" thickBot="1">
      <c r="A172" s="49">
        <v>15</v>
      </c>
      <c r="B172" s="4" t="s">
        <v>334</v>
      </c>
      <c r="C172" s="4" t="s">
        <v>335</v>
      </c>
      <c r="D172" s="5">
        <v>170545.06</v>
      </c>
      <c r="E172" s="5">
        <v>47800.91</v>
      </c>
      <c r="F172" s="6" t="s">
        <v>11</v>
      </c>
      <c r="G172" s="5">
        <v>1734.49</v>
      </c>
      <c r="H172" s="5">
        <v>4644.24</v>
      </c>
      <c r="I172" s="5">
        <v>56576.55</v>
      </c>
      <c r="J172" s="6" t="s">
        <v>11</v>
      </c>
      <c r="K172" s="5">
        <v>19781.81</v>
      </c>
      <c r="L172" s="7">
        <v>301083.06</v>
      </c>
      <c r="M172" s="42" t="s">
        <v>709</v>
      </c>
      <c r="N172" s="39">
        <v>362.02</v>
      </c>
      <c r="O172" s="10">
        <f t="shared" si="6"/>
        <v>586.89</v>
      </c>
      <c r="P172" s="10">
        <f t="shared" si="7"/>
        <v>212465.9178</v>
      </c>
      <c r="Q172" s="11">
        <f t="shared" si="8"/>
        <v>88617.1422</v>
      </c>
    </row>
    <row r="173" spans="1:17" ht="13.5" thickBot="1">
      <c r="A173" s="49">
        <v>15</v>
      </c>
      <c r="B173" s="4" t="s">
        <v>336</v>
      </c>
      <c r="C173" s="4" t="s">
        <v>337</v>
      </c>
      <c r="D173" s="5">
        <v>245079.55</v>
      </c>
      <c r="E173" s="5">
        <v>64452.69</v>
      </c>
      <c r="F173" s="5">
        <v>1785.58</v>
      </c>
      <c r="G173" s="5">
        <v>62687.59</v>
      </c>
      <c r="H173" s="5">
        <v>16127.71</v>
      </c>
      <c r="I173" s="5">
        <v>452755.69</v>
      </c>
      <c r="J173" s="5">
        <v>17.08</v>
      </c>
      <c r="K173" s="5">
        <v>1980.13</v>
      </c>
      <c r="L173" s="7">
        <v>844886.02</v>
      </c>
      <c r="M173" s="42" t="s">
        <v>710</v>
      </c>
      <c r="N173" s="39">
        <v>888.54</v>
      </c>
      <c r="O173" s="10">
        <f t="shared" si="6"/>
        <v>586.89</v>
      </c>
      <c r="P173" s="10">
        <f t="shared" si="7"/>
        <v>521475.24059999996</v>
      </c>
      <c r="Q173" s="11">
        <f t="shared" si="8"/>
        <v>323410.77940000006</v>
      </c>
    </row>
    <row r="174" spans="1:17" ht="13.5" thickBot="1">
      <c r="A174" s="49">
        <v>15</v>
      </c>
      <c r="B174" s="4" t="s">
        <v>338</v>
      </c>
      <c r="C174" s="4" t="s">
        <v>339</v>
      </c>
      <c r="D174" s="5">
        <v>116640.45</v>
      </c>
      <c r="E174" s="5">
        <v>41853.88</v>
      </c>
      <c r="F174" s="5">
        <v>7115.78</v>
      </c>
      <c r="G174" s="5">
        <v>51232.24</v>
      </c>
      <c r="H174" s="5">
        <v>19452.49</v>
      </c>
      <c r="I174" s="5">
        <v>59015.38</v>
      </c>
      <c r="J174" s="5">
        <v>1173.39</v>
      </c>
      <c r="K174" s="6" t="s">
        <v>11</v>
      </c>
      <c r="L174" s="7">
        <v>296483.61</v>
      </c>
      <c r="M174" s="42" t="s">
        <v>711</v>
      </c>
      <c r="N174" s="39">
        <v>355.53</v>
      </c>
      <c r="O174" s="10">
        <f t="shared" si="6"/>
        <v>586.89</v>
      </c>
      <c r="P174" s="10">
        <f t="shared" si="7"/>
        <v>208657.0017</v>
      </c>
      <c r="Q174" s="11">
        <f t="shared" si="8"/>
        <v>87826.60829999999</v>
      </c>
    </row>
    <row r="175" spans="1:17" ht="13.5" thickBot="1">
      <c r="A175" s="49">
        <v>15</v>
      </c>
      <c r="B175" s="4" t="s">
        <v>340</v>
      </c>
      <c r="C175" s="4" t="s">
        <v>341</v>
      </c>
      <c r="D175" s="5">
        <v>168386.42</v>
      </c>
      <c r="E175" s="5">
        <v>42679.59</v>
      </c>
      <c r="F175" s="5">
        <v>8267.19</v>
      </c>
      <c r="G175" s="5">
        <v>46691.26</v>
      </c>
      <c r="H175" s="5">
        <v>19123.17</v>
      </c>
      <c r="I175" s="5">
        <v>200261.84</v>
      </c>
      <c r="J175" s="5">
        <v>613.17</v>
      </c>
      <c r="K175" s="5">
        <v>9562.92</v>
      </c>
      <c r="L175" s="7">
        <v>495585.56</v>
      </c>
      <c r="M175" s="42" t="s">
        <v>712</v>
      </c>
      <c r="N175" s="39">
        <v>558.63</v>
      </c>
      <c r="O175" s="10">
        <f t="shared" si="6"/>
        <v>586.89</v>
      </c>
      <c r="P175" s="10">
        <f t="shared" si="7"/>
        <v>327854.36069999996</v>
      </c>
      <c r="Q175" s="11">
        <f t="shared" si="8"/>
        <v>167731.19930000004</v>
      </c>
    </row>
    <row r="176" spans="1:17" ht="13.5" thickBot="1">
      <c r="A176" s="49">
        <v>15</v>
      </c>
      <c r="B176" s="4" t="s">
        <v>342</v>
      </c>
      <c r="C176" s="4" t="s">
        <v>343</v>
      </c>
      <c r="D176" s="5">
        <v>920054.15</v>
      </c>
      <c r="E176" s="5">
        <v>250316.24</v>
      </c>
      <c r="F176" s="5">
        <v>97324.27</v>
      </c>
      <c r="G176" s="5">
        <v>1818023.56</v>
      </c>
      <c r="H176" s="5">
        <v>47708.58</v>
      </c>
      <c r="I176" s="5">
        <v>745336.36</v>
      </c>
      <c r="J176" s="5">
        <v>350</v>
      </c>
      <c r="K176" s="5">
        <v>22055.03</v>
      </c>
      <c r="L176" s="7">
        <v>3901168.19</v>
      </c>
      <c r="M176" s="42" t="s">
        <v>713</v>
      </c>
      <c r="N176" s="39">
        <v>2434.25</v>
      </c>
      <c r="O176" s="10">
        <f t="shared" si="6"/>
        <v>586.89</v>
      </c>
      <c r="P176" s="10">
        <f t="shared" si="7"/>
        <v>1428636.9825</v>
      </c>
      <c r="Q176" s="11">
        <f t="shared" si="8"/>
        <v>2472531.2075</v>
      </c>
    </row>
    <row r="177" spans="1:17" ht="13.5" thickBot="1">
      <c r="A177" s="49">
        <v>15</v>
      </c>
      <c r="B177" s="4" t="s">
        <v>344</v>
      </c>
      <c r="C177" s="4" t="s">
        <v>345</v>
      </c>
      <c r="D177" s="5">
        <v>330310.59</v>
      </c>
      <c r="E177" s="5">
        <v>87632.28</v>
      </c>
      <c r="F177" s="6" t="s">
        <v>11</v>
      </c>
      <c r="G177" s="5">
        <v>79984.73</v>
      </c>
      <c r="H177" s="5">
        <v>6828.51</v>
      </c>
      <c r="I177" s="5">
        <v>307185.43</v>
      </c>
      <c r="J177" s="5">
        <v>1059</v>
      </c>
      <c r="K177" s="5">
        <v>13465</v>
      </c>
      <c r="L177" s="7">
        <v>826465.54</v>
      </c>
      <c r="M177" s="42" t="s">
        <v>714</v>
      </c>
      <c r="N177" s="39">
        <v>959.88</v>
      </c>
      <c r="O177" s="10">
        <f t="shared" si="6"/>
        <v>586.89</v>
      </c>
      <c r="P177" s="10">
        <f t="shared" si="7"/>
        <v>563343.9732</v>
      </c>
      <c r="Q177" s="11">
        <f t="shared" si="8"/>
        <v>263121.56680000003</v>
      </c>
    </row>
    <row r="178" spans="1:21" ht="13.5" thickBot="1">
      <c r="A178" s="49">
        <v>15</v>
      </c>
      <c r="B178" s="4" t="s">
        <v>346</v>
      </c>
      <c r="C178" s="4" t="s">
        <v>347</v>
      </c>
      <c r="D178" s="6" t="s">
        <v>11</v>
      </c>
      <c r="E178" s="6" t="s">
        <v>11</v>
      </c>
      <c r="F178" s="6" t="s">
        <v>11</v>
      </c>
      <c r="G178" s="5">
        <v>818.8</v>
      </c>
      <c r="H178" s="6" t="s">
        <v>11</v>
      </c>
      <c r="I178" s="5">
        <v>287.61</v>
      </c>
      <c r="J178" s="6" t="s">
        <v>11</v>
      </c>
      <c r="K178" s="6" t="s">
        <v>11</v>
      </c>
      <c r="L178" s="7">
        <v>1106.41</v>
      </c>
      <c r="M178" s="42"/>
      <c r="N178" s="39">
        <v>0</v>
      </c>
      <c r="O178" s="10">
        <f t="shared" si="6"/>
        <v>586.89</v>
      </c>
      <c r="P178" s="10">
        <f t="shared" si="7"/>
        <v>0</v>
      </c>
      <c r="Q178" s="11">
        <f t="shared" si="8"/>
        <v>1106.41</v>
      </c>
      <c r="R178" s="40"/>
      <c r="S178" s="40"/>
      <c r="T178" s="41"/>
      <c r="U178" s="39"/>
    </row>
    <row r="179" spans="1:21" ht="13.5" thickBot="1">
      <c r="A179" s="49">
        <v>15</v>
      </c>
      <c r="B179" s="4" t="s">
        <v>348</v>
      </c>
      <c r="C179" s="4" t="s">
        <v>349</v>
      </c>
      <c r="D179" s="5">
        <v>137465.29</v>
      </c>
      <c r="E179" s="5">
        <v>35430.4</v>
      </c>
      <c r="F179" s="5">
        <v>69947.45</v>
      </c>
      <c r="G179" s="5">
        <v>21068.97</v>
      </c>
      <c r="H179" s="5">
        <v>23659.6</v>
      </c>
      <c r="I179" s="5">
        <v>241986.77</v>
      </c>
      <c r="J179" s="5">
        <v>12</v>
      </c>
      <c r="K179" s="6" t="s">
        <v>11</v>
      </c>
      <c r="L179" s="7">
        <v>529570.48</v>
      </c>
      <c r="M179" s="42" t="s">
        <v>716</v>
      </c>
      <c r="N179" s="39">
        <v>621.48</v>
      </c>
      <c r="O179" s="10">
        <f t="shared" si="6"/>
        <v>586.89</v>
      </c>
      <c r="P179" s="10">
        <f t="shared" si="7"/>
        <v>364740.3972</v>
      </c>
      <c r="Q179" s="11">
        <f t="shared" si="8"/>
        <v>164830.08279999997</v>
      </c>
      <c r="R179" s="40"/>
      <c r="S179" s="40"/>
      <c r="T179" s="40"/>
      <c r="U179" s="40"/>
    </row>
    <row r="180" spans="1:17" ht="13.5" thickBot="1">
      <c r="A180" s="49">
        <v>15</v>
      </c>
      <c r="B180" s="4" t="s">
        <v>350</v>
      </c>
      <c r="C180" s="4" t="s">
        <v>351</v>
      </c>
      <c r="D180" s="5">
        <v>245832.5</v>
      </c>
      <c r="E180" s="5">
        <v>67390.31</v>
      </c>
      <c r="F180" s="5">
        <v>10715.46</v>
      </c>
      <c r="G180" s="5">
        <v>91710.17</v>
      </c>
      <c r="H180" s="5">
        <v>41535.04</v>
      </c>
      <c r="I180" s="5">
        <v>282365.14</v>
      </c>
      <c r="J180" s="5">
        <v>4404.7</v>
      </c>
      <c r="K180" s="5">
        <v>14846.07</v>
      </c>
      <c r="L180" s="7">
        <v>758799.39</v>
      </c>
      <c r="M180" s="42" t="s">
        <v>717</v>
      </c>
      <c r="N180" s="39">
        <v>980.73</v>
      </c>
      <c r="O180" s="10">
        <f t="shared" si="6"/>
        <v>586.89</v>
      </c>
      <c r="P180" s="10">
        <f t="shared" si="7"/>
        <v>575580.6297</v>
      </c>
      <c r="Q180" s="11">
        <f t="shared" si="8"/>
        <v>183218.76029999997</v>
      </c>
    </row>
    <row r="181" spans="1:17" ht="13.5" thickBot="1">
      <c r="A181" s="49">
        <v>15</v>
      </c>
      <c r="B181" s="4" t="s">
        <v>352</v>
      </c>
      <c r="C181" s="4" t="s">
        <v>353</v>
      </c>
      <c r="D181" s="5">
        <v>176761.33</v>
      </c>
      <c r="E181" s="5">
        <v>41299.25</v>
      </c>
      <c r="F181" s="5">
        <v>500</v>
      </c>
      <c r="G181" s="5">
        <v>149918.86</v>
      </c>
      <c r="H181" s="5">
        <v>12337.84</v>
      </c>
      <c r="I181" s="5">
        <v>143603.35</v>
      </c>
      <c r="J181" s="6" t="s">
        <v>11</v>
      </c>
      <c r="K181" s="5">
        <v>37578.75</v>
      </c>
      <c r="L181" s="7">
        <v>561999.38</v>
      </c>
      <c r="M181" s="42" t="s">
        <v>718</v>
      </c>
      <c r="N181" s="39">
        <v>832.19</v>
      </c>
      <c r="O181" s="10">
        <f t="shared" si="6"/>
        <v>586.89</v>
      </c>
      <c r="P181" s="10">
        <f t="shared" si="7"/>
        <v>488403.9891</v>
      </c>
      <c r="Q181" s="11">
        <f t="shared" si="8"/>
        <v>73595.3909</v>
      </c>
    </row>
    <row r="182" spans="1:17" ht="13.5" thickBot="1">
      <c r="A182" s="49">
        <v>15</v>
      </c>
      <c r="B182" s="4" t="s">
        <v>354</v>
      </c>
      <c r="C182" s="4" t="s">
        <v>355</v>
      </c>
      <c r="D182" s="5">
        <v>434981.24</v>
      </c>
      <c r="E182" s="5">
        <v>130173.2</v>
      </c>
      <c r="F182" s="5">
        <v>121689.62</v>
      </c>
      <c r="G182" s="5">
        <v>90834.28</v>
      </c>
      <c r="H182" s="5">
        <v>91751.57</v>
      </c>
      <c r="I182" s="5">
        <v>519778.14</v>
      </c>
      <c r="J182" s="5">
        <v>220.71</v>
      </c>
      <c r="K182" s="5">
        <v>24093.04</v>
      </c>
      <c r="L182" s="7">
        <v>1413521.8</v>
      </c>
      <c r="M182" s="42" t="s">
        <v>719</v>
      </c>
      <c r="N182" s="39">
        <v>1642.38</v>
      </c>
      <c r="O182" s="10">
        <f t="shared" si="6"/>
        <v>586.89</v>
      </c>
      <c r="P182" s="10">
        <f t="shared" si="7"/>
        <v>963896.3982</v>
      </c>
      <c r="Q182" s="11">
        <f t="shared" si="8"/>
        <v>449625.4018</v>
      </c>
    </row>
    <row r="183" spans="1:17" ht="13.5" thickBot="1">
      <c r="A183" s="49">
        <v>15</v>
      </c>
      <c r="B183" s="4" t="s">
        <v>356</v>
      </c>
      <c r="C183" s="4" t="s">
        <v>357</v>
      </c>
      <c r="D183" s="5">
        <v>155811.32</v>
      </c>
      <c r="E183" s="5">
        <v>37858.58</v>
      </c>
      <c r="F183" s="6" t="s">
        <v>11</v>
      </c>
      <c r="G183" s="5">
        <v>30484.2</v>
      </c>
      <c r="H183" s="5">
        <v>47566.3</v>
      </c>
      <c r="I183" s="5">
        <v>218832.39</v>
      </c>
      <c r="J183" s="5">
        <v>4278.05</v>
      </c>
      <c r="K183" s="6" t="s">
        <v>11</v>
      </c>
      <c r="L183" s="7">
        <v>494830.84</v>
      </c>
      <c r="M183" s="42" t="s">
        <v>720</v>
      </c>
      <c r="N183" s="39">
        <v>406.52</v>
      </c>
      <c r="O183" s="10">
        <f t="shared" si="6"/>
        <v>586.89</v>
      </c>
      <c r="P183" s="10">
        <f t="shared" si="7"/>
        <v>238582.52279999998</v>
      </c>
      <c r="Q183" s="11">
        <f t="shared" si="8"/>
        <v>256248.31720000005</v>
      </c>
    </row>
    <row r="184" spans="1:17" ht="13.5" thickBot="1">
      <c r="A184" s="49">
        <v>15</v>
      </c>
      <c r="B184" s="4" t="s">
        <v>358</v>
      </c>
      <c r="C184" s="4" t="s">
        <v>359</v>
      </c>
      <c r="D184" s="5">
        <v>251681.83</v>
      </c>
      <c r="E184" s="5">
        <v>127272.78</v>
      </c>
      <c r="F184" s="6" t="s">
        <v>11</v>
      </c>
      <c r="G184" s="5">
        <v>139105.05</v>
      </c>
      <c r="H184" s="5">
        <v>58458.72</v>
      </c>
      <c r="I184" s="5">
        <v>52108.54</v>
      </c>
      <c r="J184" s="6" t="s">
        <v>11</v>
      </c>
      <c r="K184" s="5">
        <v>4267.51</v>
      </c>
      <c r="L184" s="7">
        <v>632894.43</v>
      </c>
      <c r="M184" s="42"/>
      <c r="N184" s="39">
        <v>0</v>
      </c>
      <c r="O184" s="10">
        <f t="shared" si="6"/>
        <v>586.89</v>
      </c>
      <c r="P184" s="10">
        <f t="shared" si="7"/>
        <v>0</v>
      </c>
      <c r="Q184" s="11">
        <f t="shared" si="8"/>
        <v>632894.43</v>
      </c>
    </row>
    <row r="185" spans="1:17" ht="13.5" thickBot="1">
      <c r="A185" s="49">
        <v>15</v>
      </c>
      <c r="B185" s="4" t="s">
        <v>360</v>
      </c>
      <c r="C185" s="4" t="s">
        <v>361</v>
      </c>
      <c r="D185" s="5">
        <v>247695.52</v>
      </c>
      <c r="E185" s="5">
        <v>89017.43</v>
      </c>
      <c r="F185" s="5">
        <v>25155.45</v>
      </c>
      <c r="G185" s="5">
        <v>25043.81</v>
      </c>
      <c r="H185" s="6" t="s">
        <v>11</v>
      </c>
      <c r="I185" s="5">
        <v>374031.99</v>
      </c>
      <c r="J185" s="5">
        <v>702</v>
      </c>
      <c r="K185" s="6" t="s">
        <v>11</v>
      </c>
      <c r="L185" s="7">
        <v>761646.2</v>
      </c>
      <c r="M185" s="42" t="s">
        <v>721</v>
      </c>
      <c r="N185" s="39">
        <v>975.68</v>
      </c>
      <c r="O185" s="10">
        <f t="shared" si="6"/>
        <v>586.89</v>
      </c>
      <c r="P185" s="10">
        <f t="shared" si="7"/>
        <v>572616.8352</v>
      </c>
      <c r="Q185" s="11">
        <f t="shared" si="8"/>
        <v>189029.36479999998</v>
      </c>
    </row>
    <row r="186" spans="1:17" ht="13.5" thickBot="1">
      <c r="A186" s="49">
        <v>15</v>
      </c>
      <c r="B186" s="4" t="s">
        <v>362</v>
      </c>
      <c r="C186" s="4" t="s">
        <v>363</v>
      </c>
      <c r="D186" s="5">
        <v>75179.89</v>
      </c>
      <c r="E186" s="5">
        <v>18148.48</v>
      </c>
      <c r="F186" s="5">
        <v>21721.05</v>
      </c>
      <c r="G186" s="5">
        <v>20103.35</v>
      </c>
      <c r="H186" s="5">
        <v>2681.18</v>
      </c>
      <c r="I186" s="5">
        <v>207832.45</v>
      </c>
      <c r="J186" s="5">
        <v>2813.6</v>
      </c>
      <c r="K186" s="5">
        <v>6000</v>
      </c>
      <c r="L186" s="7">
        <v>354480</v>
      </c>
      <c r="M186" s="42" t="s">
        <v>722</v>
      </c>
      <c r="N186" s="39">
        <v>342.94</v>
      </c>
      <c r="O186" s="10">
        <f t="shared" si="6"/>
        <v>586.89</v>
      </c>
      <c r="P186" s="10">
        <f t="shared" si="7"/>
        <v>201268.05659999998</v>
      </c>
      <c r="Q186" s="11">
        <f t="shared" si="8"/>
        <v>153211.94340000002</v>
      </c>
    </row>
    <row r="187" spans="1:17" ht="13.5" thickBot="1">
      <c r="A187" s="49">
        <v>15</v>
      </c>
      <c r="B187" s="4" t="s">
        <v>364</v>
      </c>
      <c r="C187" s="4" t="s">
        <v>365</v>
      </c>
      <c r="D187" s="5">
        <v>179382.98</v>
      </c>
      <c r="E187" s="5">
        <v>54358.04</v>
      </c>
      <c r="F187" s="5">
        <v>9568.44</v>
      </c>
      <c r="G187" s="5">
        <v>31217.07</v>
      </c>
      <c r="H187" s="5">
        <v>11982.3</v>
      </c>
      <c r="I187" s="5">
        <v>211696.73</v>
      </c>
      <c r="J187" s="5">
        <v>23654.21</v>
      </c>
      <c r="K187" s="5">
        <v>11262.04</v>
      </c>
      <c r="L187" s="7">
        <v>533121.81</v>
      </c>
      <c r="M187" s="42" t="s">
        <v>723</v>
      </c>
      <c r="N187" s="39">
        <v>705.31</v>
      </c>
      <c r="O187" s="10">
        <f t="shared" si="6"/>
        <v>586.89</v>
      </c>
      <c r="P187" s="10">
        <f t="shared" si="7"/>
        <v>413939.38589999994</v>
      </c>
      <c r="Q187" s="11">
        <f t="shared" si="8"/>
        <v>119182.42410000012</v>
      </c>
    </row>
    <row r="188" spans="1:17" ht="13.5" thickBot="1">
      <c r="A188" s="49">
        <v>15</v>
      </c>
      <c r="B188" s="4" t="s">
        <v>366</v>
      </c>
      <c r="C188" s="4" t="s">
        <v>367</v>
      </c>
      <c r="D188" s="5">
        <v>464489.26</v>
      </c>
      <c r="E188" s="5">
        <v>133884.06</v>
      </c>
      <c r="F188" s="5">
        <v>10745.63</v>
      </c>
      <c r="G188" s="5">
        <v>174903</v>
      </c>
      <c r="H188" s="5">
        <v>28830.18</v>
      </c>
      <c r="I188" s="5">
        <v>425614.18</v>
      </c>
      <c r="J188" s="5">
        <v>1390</v>
      </c>
      <c r="K188" s="5">
        <v>3262.5</v>
      </c>
      <c r="L188" s="7">
        <v>1243118.81</v>
      </c>
      <c r="M188" s="42" t="s">
        <v>724</v>
      </c>
      <c r="N188" s="39">
        <v>1255.43</v>
      </c>
      <c r="O188" s="10">
        <f t="shared" si="6"/>
        <v>586.89</v>
      </c>
      <c r="P188" s="10">
        <f t="shared" si="7"/>
        <v>736799.3127</v>
      </c>
      <c r="Q188" s="11">
        <f t="shared" si="8"/>
        <v>506319.49730000005</v>
      </c>
    </row>
    <row r="189" spans="1:17" ht="13.5" thickBot="1">
      <c r="A189" s="49">
        <v>15</v>
      </c>
      <c r="B189" s="4" t="s">
        <v>368</v>
      </c>
      <c r="C189" s="4" t="s">
        <v>369</v>
      </c>
      <c r="D189" s="5">
        <v>2822.14</v>
      </c>
      <c r="E189" s="5">
        <v>769.88</v>
      </c>
      <c r="F189" s="5">
        <v>87646.6</v>
      </c>
      <c r="G189" s="5">
        <v>228393.95</v>
      </c>
      <c r="H189" s="5">
        <v>16927.02</v>
      </c>
      <c r="I189" s="5">
        <v>192324.51</v>
      </c>
      <c r="J189" s="5">
        <v>810.79</v>
      </c>
      <c r="K189" s="5">
        <v>21671.44</v>
      </c>
      <c r="L189" s="7">
        <v>551366.33</v>
      </c>
      <c r="M189" s="42" t="s">
        <v>725</v>
      </c>
      <c r="N189" s="39">
        <v>568.24</v>
      </c>
      <c r="O189" s="10">
        <f t="shared" si="6"/>
        <v>586.89</v>
      </c>
      <c r="P189" s="10">
        <f t="shared" si="7"/>
        <v>333494.3736</v>
      </c>
      <c r="Q189" s="11">
        <f t="shared" si="8"/>
        <v>217871.95639999997</v>
      </c>
    </row>
    <row r="190" spans="1:17" ht="13.5" thickBot="1">
      <c r="A190" s="49">
        <v>15</v>
      </c>
      <c r="B190" s="4" t="s">
        <v>370</v>
      </c>
      <c r="C190" s="4" t="s">
        <v>371</v>
      </c>
      <c r="D190" s="5">
        <v>391614.09</v>
      </c>
      <c r="E190" s="5">
        <v>107459.13</v>
      </c>
      <c r="F190" s="5">
        <v>37824.26</v>
      </c>
      <c r="G190" s="5">
        <v>394170.75</v>
      </c>
      <c r="H190" s="5">
        <v>25251.17</v>
      </c>
      <c r="I190" s="5">
        <v>492405.74</v>
      </c>
      <c r="J190" s="5">
        <v>34216.85</v>
      </c>
      <c r="K190" s="5">
        <v>39486.16</v>
      </c>
      <c r="L190" s="7">
        <v>1522428.15</v>
      </c>
      <c r="M190" s="42" t="s">
        <v>726</v>
      </c>
      <c r="N190" s="39">
        <v>1604.71</v>
      </c>
      <c r="O190" s="10">
        <f t="shared" si="6"/>
        <v>586.89</v>
      </c>
      <c r="P190" s="10">
        <f t="shared" si="7"/>
        <v>941788.2519</v>
      </c>
      <c r="Q190" s="11">
        <f t="shared" si="8"/>
        <v>580639.8980999999</v>
      </c>
    </row>
    <row r="191" spans="1:17" ht="13.5" thickBot="1">
      <c r="A191" s="49">
        <v>15</v>
      </c>
      <c r="B191" s="4" t="s">
        <v>372</v>
      </c>
      <c r="C191" s="4" t="s">
        <v>373</v>
      </c>
      <c r="D191" s="5">
        <v>209656.97</v>
      </c>
      <c r="E191" s="5">
        <v>65581.62</v>
      </c>
      <c r="F191" s="5">
        <v>19334.13</v>
      </c>
      <c r="G191" s="5">
        <v>94996.33</v>
      </c>
      <c r="H191" s="5">
        <v>5899.85</v>
      </c>
      <c r="I191" s="5">
        <v>258531.02</v>
      </c>
      <c r="J191" s="5">
        <v>262.61</v>
      </c>
      <c r="K191" s="5">
        <v>33657.81</v>
      </c>
      <c r="L191" s="7">
        <v>687920.34</v>
      </c>
      <c r="M191" s="42" t="s">
        <v>727</v>
      </c>
      <c r="N191" s="39">
        <v>717.97</v>
      </c>
      <c r="O191" s="10">
        <f t="shared" si="6"/>
        <v>586.89</v>
      </c>
      <c r="P191" s="10">
        <f t="shared" si="7"/>
        <v>421369.4133</v>
      </c>
      <c r="Q191" s="11">
        <f t="shared" si="8"/>
        <v>266550.92669999995</v>
      </c>
    </row>
    <row r="192" spans="1:17" ht="13.5" thickBot="1">
      <c r="A192" s="49">
        <v>15</v>
      </c>
      <c r="B192" s="4" t="s">
        <v>374</v>
      </c>
      <c r="C192" s="4" t="s">
        <v>375</v>
      </c>
      <c r="D192" s="5">
        <v>468210.77</v>
      </c>
      <c r="E192" s="5">
        <v>132433.29</v>
      </c>
      <c r="F192" s="5">
        <v>94372.17</v>
      </c>
      <c r="G192" s="5">
        <v>102615.24</v>
      </c>
      <c r="H192" s="5">
        <v>53638.17</v>
      </c>
      <c r="I192" s="5">
        <v>530592.58</v>
      </c>
      <c r="J192" s="5">
        <v>-104221.52</v>
      </c>
      <c r="K192" s="5">
        <v>6506.49</v>
      </c>
      <c r="L192" s="7">
        <v>1284147.19</v>
      </c>
      <c r="M192" s="42" t="s">
        <v>728</v>
      </c>
      <c r="N192" s="39">
        <v>1793.46</v>
      </c>
      <c r="O192" s="10">
        <f t="shared" si="6"/>
        <v>586.89</v>
      </c>
      <c r="P192" s="10">
        <f t="shared" si="7"/>
        <v>1052563.7394</v>
      </c>
      <c r="Q192" s="11">
        <f t="shared" si="8"/>
        <v>231583.45059999987</v>
      </c>
    </row>
    <row r="193" spans="1:17" ht="13.5" thickBot="1">
      <c r="A193" s="49">
        <v>15</v>
      </c>
      <c r="B193" s="4" t="s">
        <v>376</v>
      </c>
      <c r="C193" s="4" t="s">
        <v>377</v>
      </c>
      <c r="D193" s="5">
        <v>135393</v>
      </c>
      <c r="E193" s="5">
        <v>41505.1</v>
      </c>
      <c r="F193" s="5">
        <v>1257.3</v>
      </c>
      <c r="G193" s="5">
        <v>115858.25</v>
      </c>
      <c r="H193" s="5">
        <v>10465.02</v>
      </c>
      <c r="I193" s="5">
        <v>248912.86</v>
      </c>
      <c r="J193" s="6" t="s">
        <v>11</v>
      </c>
      <c r="K193" s="5">
        <v>8898.43</v>
      </c>
      <c r="L193" s="7">
        <v>562289.96</v>
      </c>
      <c r="M193" s="42" t="s">
        <v>729</v>
      </c>
      <c r="N193" s="39">
        <v>670.29</v>
      </c>
      <c r="O193" s="10">
        <f t="shared" si="6"/>
        <v>586.89</v>
      </c>
      <c r="P193" s="10">
        <f t="shared" si="7"/>
        <v>393386.49809999997</v>
      </c>
      <c r="Q193" s="11">
        <f t="shared" si="8"/>
        <v>168903.4619</v>
      </c>
    </row>
    <row r="194" spans="1:17" ht="13.5" thickBot="1">
      <c r="A194" s="49">
        <v>15</v>
      </c>
      <c r="B194" s="4" t="s">
        <v>378</v>
      </c>
      <c r="C194" s="4" t="s">
        <v>379</v>
      </c>
      <c r="D194" s="5">
        <v>175770.51</v>
      </c>
      <c r="E194" s="5">
        <v>45688.55</v>
      </c>
      <c r="F194" s="5">
        <v>187.5</v>
      </c>
      <c r="G194" s="5">
        <v>155522.13</v>
      </c>
      <c r="H194" s="5">
        <v>86029.19</v>
      </c>
      <c r="I194" s="5">
        <v>397926.65</v>
      </c>
      <c r="J194" s="5">
        <v>1705</v>
      </c>
      <c r="K194" s="5">
        <v>25167.99</v>
      </c>
      <c r="L194" s="7">
        <v>887997.52</v>
      </c>
      <c r="M194" s="42" t="s">
        <v>730</v>
      </c>
      <c r="N194" s="39">
        <v>1115.27</v>
      </c>
      <c r="O194" s="10">
        <f t="shared" si="6"/>
        <v>586.89</v>
      </c>
      <c r="P194" s="10">
        <f t="shared" si="7"/>
        <v>654540.8103</v>
      </c>
      <c r="Q194" s="11">
        <f t="shared" si="8"/>
        <v>233456.7097</v>
      </c>
    </row>
    <row r="195" spans="1:17" ht="13.5" thickBot="1">
      <c r="A195" s="49">
        <v>15</v>
      </c>
      <c r="B195" s="4" t="s">
        <v>380</v>
      </c>
      <c r="C195" s="4" t="s">
        <v>381</v>
      </c>
      <c r="D195" s="5">
        <v>321538.64</v>
      </c>
      <c r="E195" s="5">
        <v>89527.02</v>
      </c>
      <c r="F195" s="5">
        <v>5816.29</v>
      </c>
      <c r="G195" s="5">
        <v>115358.22</v>
      </c>
      <c r="H195" s="5">
        <v>67803.08</v>
      </c>
      <c r="I195" s="5">
        <v>477720.07</v>
      </c>
      <c r="J195" s="5">
        <v>532</v>
      </c>
      <c r="K195" s="5">
        <v>27142.28</v>
      </c>
      <c r="L195" s="7">
        <v>1105437.6</v>
      </c>
      <c r="M195" s="42" t="s">
        <v>731</v>
      </c>
      <c r="N195" s="39">
        <v>1011.96</v>
      </c>
      <c r="O195" s="10">
        <f t="shared" si="6"/>
        <v>586.89</v>
      </c>
      <c r="P195" s="10">
        <f t="shared" si="7"/>
        <v>593909.2044</v>
      </c>
      <c r="Q195" s="11">
        <f t="shared" si="8"/>
        <v>511528.39560000005</v>
      </c>
    </row>
    <row r="196" spans="1:17" ht="13.5" thickBot="1">
      <c r="A196" s="49">
        <v>15</v>
      </c>
      <c r="B196" s="4" t="s">
        <v>382</v>
      </c>
      <c r="C196" s="4" t="s">
        <v>383</v>
      </c>
      <c r="D196" s="5">
        <v>318555.27</v>
      </c>
      <c r="E196" s="5">
        <v>94528.8</v>
      </c>
      <c r="F196" s="5">
        <v>166901.64</v>
      </c>
      <c r="G196" s="5">
        <v>78895.46</v>
      </c>
      <c r="H196" s="5">
        <v>24050.36</v>
      </c>
      <c r="I196" s="5">
        <v>358867.01</v>
      </c>
      <c r="J196" s="5">
        <v>2241.85</v>
      </c>
      <c r="K196" s="5">
        <v>27184.45</v>
      </c>
      <c r="L196" s="7">
        <v>1071224.84</v>
      </c>
      <c r="M196" s="42" t="s">
        <v>732</v>
      </c>
      <c r="N196" s="39">
        <v>1393.63</v>
      </c>
      <c r="O196" s="10">
        <f t="shared" si="6"/>
        <v>586.89</v>
      </c>
      <c r="P196" s="10">
        <f t="shared" si="7"/>
        <v>817907.5107000001</v>
      </c>
      <c r="Q196" s="11">
        <f t="shared" si="8"/>
        <v>253317.32929999998</v>
      </c>
    </row>
    <row r="197" spans="1:17" ht="13.5" thickBot="1">
      <c r="A197" s="49">
        <v>15</v>
      </c>
      <c r="B197" s="4" t="s">
        <v>384</v>
      </c>
      <c r="C197" s="4" t="s">
        <v>385</v>
      </c>
      <c r="D197" s="5">
        <v>136885.88</v>
      </c>
      <c r="E197" s="5">
        <v>40531.45</v>
      </c>
      <c r="F197" s="5">
        <v>7868.84</v>
      </c>
      <c r="G197" s="5">
        <v>69549.52</v>
      </c>
      <c r="H197" s="5">
        <v>10166.45</v>
      </c>
      <c r="I197" s="5">
        <v>212025.12</v>
      </c>
      <c r="J197" s="5">
        <v>775</v>
      </c>
      <c r="K197" s="5">
        <v>11821.17</v>
      </c>
      <c r="L197" s="7">
        <v>489623.43</v>
      </c>
      <c r="M197" s="42" t="s">
        <v>733</v>
      </c>
      <c r="N197" s="39">
        <v>593.62</v>
      </c>
      <c r="O197" s="10">
        <f t="shared" si="6"/>
        <v>586.89</v>
      </c>
      <c r="P197" s="10">
        <f t="shared" si="7"/>
        <v>348389.6418</v>
      </c>
      <c r="Q197" s="11">
        <f t="shared" si="8"/>
        <v>141233.7882</v>
      </c>
    </row>
    <row r="198" spans="1:17" ht="13.5" thickBot="1">
      <c r="A198" s="49">
        <v>15</v>
      </c>
      <c r="B198" s="4" t="s">
        <v>386</v>
      </c>
      <c r="C198" s="4" t="s">
        <v>387</v>
      </c>
      <c r="D198" s="5">
        <v>387995.03</v>
      </c>
      <c r="E198" s="5">
        <v>107621.55</v>
      </c>
      <c r="F198" s="5">
        <v>37145.86</v>
      </c>
      <c r="G198" s="5">
        <v>60564.67</v>
      </c>
      <c r="H198" s="5">
        <v>30590.64</v>
      </c>
      <c r="I198" s="5">
        <v>418503.61</v>
      </c>
      <c r="J198" s="5">
        <v>2874.97</v>
      </c>
      <c r="K198" s="5">
        <v>1080.99</v>
      </c>
      <c r="L198" s="7">
        <v>1046377.32</v>
      </c>
      <c r="M198" s="42" t="s">
        <v>734</v>
      </c>
      <c r="N198" s="39">
        <v>1617.52</v>
      </c>
      <c r="O198" s="10">
        <f t="shared" si="6"/>
        <v>586.89</v>
      </c>
      <c r="P198" s="10">
        <f t="shared" si="7"/>
        <v>949306.3128</v>
      </c>
      <c r="Q198" s="11">
        <f t="shared" si="8"/>
        <v>97071.0072</v>
      </c>
    </row>
    <row r="199" spans="1:17" ht="13.5" thickBot="1">
      <c r="A199" s="49">
        <v>15</v>
      </c>
      <c r="B199" s="4" t="s">
        <v>388</v>
      </c>
      <c r="C199" s="4" t="s">
        <v>389</v>
      </c>
      <c r="D199" s="5">
        <v>2043068.83</v>
      </c>
      <c r="E199" s="5">
        <v>618131.61</v>
      </c>
      <c r="F199" s="6" t="s">
        <v>11</v>
      </c>
      <c r="G199" s="6" t="s">
        <v>11</v>
      </c>
      <c r="H199" s="6" t="s">
        <v>11</v>
      </c>
      <c r="I199" s="5">
        <v>1035291.97</v>
      </c>
      <c r="J199" s="6" t="s">
        <v>11</v>
      </c>
      <c r="K199" s="6" t="s">
        <v>11</v>
      </c>
      <c r="L199" s="7">
        <v>3696492.41</v>
      </c>
      <c r="M199" s="42" t="s">
        <v>735</v>
      </c>
      <c r="N199" s="39">
        <v>5052.84</v>
      </c>
      <c r="O199" s="10">
        <f t="shared" si="6"/>
        <v>586.89</v>
      </c>
      <c r="P199" s="10">
        <f t="shared" si="7"/>
        <v>2965461.2676</v>
      </c>
      <c r="Q199" s="11">
        <f t="shared" si="8"/>
        <v>731031.1424000002</v>
      </c>
    </row>
    <row r="200" spans="1:17" ht="13.5" thickBot="1">
      <c r="A200" s="49">
        <v>15</v>
      </c>
      <c r="B200" s="4" t="s">
        <v>390</v>
      </c>
      <c r="C200" s="4" t="s">
        <v>391</v>
      </c>
      <c r="D200" s="5">
        <v>163902.18</v>
      </c>
      <c r="E200" s="5">
        <v>47614.62</v>
      </c>
      <c r="F200" s="5">
        <v>2277</v>
      </c>
      <c r="G200" s="5">
        <v>90392.69</v>
      </c>
      <c r="H200" s="5">
        <v>14547.48</v>
      </c>
      <c r="I200" s="5">
        <v>193603.42</v>
      </c>
      <c r="J200" s="5">
        <v>21626.03</v>
      </c>
      <c r="K200" s="5">
        <v>3582.34</v>
      </c>
      <c r="L200" s="7">
        <v>537545.76</v>
      </c>
      <c r="M200" s="42" t="s">
        <v>736</v>
      </c>
      <c r="N200" s="39">
        <v>553.25</v>
      </c>
      <c r="O200" s="10">
        <f t="shared" si="6"/>
        <v>586.89</v>
      </c>
      <c r="P200" s="10">
        <f t="shared" si="7"/>
        <v>324696.8925</v>
      </c>
      <c r="Q200" s="11">
        <f t="shared" si="8"/>
        <v>212848.8675</v>
      </c>
    </row>
    <row r="201" spans="1:17" ht="13.5" thickBot="1">
      <c r="A201" s="49">
        <v>15</v>
      </c>
      <c r="B201" s="4" t="s">
        <v>392</v>
      </c>
      <c r="C201" s="4" t="s">
        <v>393</v>
      </c>
      <c r="D201" s="5">
        <v>113622.71</v>
      </c>
      <c r="E201" s="5">
        <v>28463.68</v>
      </c>
      <c r="F201" s="6" t="s">
        <v>11</v>
      </c>
      <c r="G201" s="5">
        <v>74745.5</v>
      </c>
      <c r="H201" s="5">
        <v>23083.28</v>
      </c>
      <c r="I201" s="5">
        <v>183243.91</v>
      </c>
      <c r="J201" s="5">
        <v>11</v>
      </c>
      <c r="K201" s="5">
        <v>16712</v>
      </c>
      <c r="L201" s="7">
        <v>439882.08</v>
      </c>
      <c r="M201" s="42" t="s">
        <v>737</v>
      </c>
      <c r="N201" s="39">
        <v>625.77</v>
      </c>
      <c r="O201" s="10">
        <f t="shared" si="6"/>
        <v>586.89</v>
      </c>
      <c r="P201" s="10">
        <f t="shared" si="7"/>
        <v>367258.1553</v>
      </c>
      <c r="Q201" s="11">
        <f t="shared" si="8"/>
        <v>72623.92470000003</v>
      </c>
    </row>
    <row r="202" spans="1:17" ht="13.5" thickBot="1">
      <c r="A202" s="49">
        <v>15</v>
      </c>
      <c r="B202" s="4" t="s">
        <v>394</v>
      </c>
      <c r="C202" s="4" t="s">
        <v>395</v>
      </c>
      <c r="D202" s="5">
        <v>12409252.47</v>
      </c>
      <c r="E202" s="5">
        <v>4191150.73</v>
      </c>
      <c r="F202" s="5">
        <v>442909.56</v>
      </c>
      <c r="G202" s="5">
        <v>2177646.92</v>
      </c>
      <c r="H202" s="5">
        <v>378608.47</v>
      </c>
      <c r="I202" s="5">
        <v>6079841.42</v>
      </c>
      <c r="J202" s="5">
        <v>44881.4</v>
      </c>
      <c r="K202" s="5">
        <v>82066.98</v>
      </c>
      <c r="L202" s="7">
        <v>25806357.95</v>
      </c>
      <c r="M202" s="42" t="s">
        <v>738</v>
      </c>
      <c r="N202" s="39">
        <v>22338.62</v>
      </c>
      <c r="O202" s="10">
        <f t="shared" si="6"/>
        <v>586.89</v>
      </c>
      <c r="P202" s="10">
        <f t="shared" si="7"/>
        <v>13110312.691799998</v>
      </c>
      <c r="Q202" s="11">
        <f t="shared" si="8"/>
        <v>12696045.258200001</v>
      </c>
    </row>
    <row r="203" spans="1:17" ht="13.5" thickBot="1">
      <c r="A203" s="49">
        <v>15</v>
      </c>
      <c r="B203" s="4" t="s">
        <v>396</v>
      </c>
      <c r="C203" s="4" t="s">
        <v>397</v>
      </c>
      <c r="D203" s="5">
        <v>3022077.66</v>
      </c>
      <c r="E203" s="5">
        <v>908964.81</v>
      </c>
      <c r="F203" s="5">
        <v>30229.11</v>
      </c>
      <c r="G203" s="5">
        <v>450812.41</v>
      </c>
      <c r="H203" s="5">
        <v>285.58</v>
      </c>
      <c r="I203" s="5">
        <v>398456.55</v>
      </c>
      <c r="J203" s="5">
        <v>3169.88</v>
      </c>
      <c r="K203" s="5">
        <v>34386.63</v>
      </c>
      <c r="L203" s="7">
        <v>4848382.63</v>
      </c>
      <c r="M203" s="42" t="s">
        <v>739</v>
      </c>
      <c r="N203" s="39">
        <v>8439.88</v>
      </c>
      <c r="O203" s="10">
        <f aca="true" t="shared" si="9" ref="O203:O266">6521*0.09</f>
        <v>586.89</v>
      </c>
      <c r="P203" s="10">
        <f aca="true" t="shared" si="10" ref="P203:P266">N203*O203</f>
        <v>4953281.173199999</v>
      </c>
      <c r="Q203" s="11">
        <f aca="true" t="shared" si="11" ref="Q203:Q266">L203-P203</f>
        <v>-104898.54319999926</v>
      </c>
    </row>
    <row r="204" spans="1:17" ht="13.5" thickBot="1">
      <c r="A204" s="49">
        <v>15</v>
      </c>
      <c r="B204" s="4" t="s">
        <v>398</v>
      </c>
      <c r="C204" s="4" t="s">
        <v>399</v>
      </c>
      <c r="D204" s="5">
        <v>6947327.74</v>
      </c>
      <c r="E204" s="5">
        <v>1985556.06</v>
      </c>
      <c r="F204" s="5">
        <v>268719.24</v>
      </c>
      <c r="G204" s="5">
        <v>2990295.44</v>
      </c>
      <c r="H204" s="5">
        <v>296744.44</v>
      </c>
      <c r="I204" s="5">
        <v>4065091.01</v>
      </c>
      <c r="J204" s="5">
        <v>27739.38</v>
      </c>
      <c r="K204" s="5">
        <v>289740.08</v>
      </c>
      <c r="L204" s="7">
        <v>16871213.39</v>
      </c>
      <c r="M204" s="42" t="s">
        <v>740</v>
      </c>
      <c r="N204" s="39">
        <v>16560.35</v>
      </c>
      <c r="O204" s="10">
        <f t="shared" si="9"/>
        <v>586.89</v>
      </c>
      <c r="P204" s="10">
        <f t="shared" si="10"/>
        <v>9719103.8115</v>
      </c>
      <c r="Q204" s="11">
        <f t="shared" si="11"/>
        <v>7152109.578500001</v>
      </c>
    </row>
    <row r="205" spans="1:17" ht="13.5" thickBot="1">
      <c r="A205" s="49">
        <v>15</v>
      </c>
      <c r="B205" s="4" t="s">
        <v>400</v>
      </c>
      <c r="C205" s="4" t="s">
        <v>401</v>
      </c>
      <c r="D205" s="5">
        <v>121228.46</v>
      </c>
      <c r="E205" s="5">
        <v>28001.64</v>
      </c>
      <c r="F205" s="5">
        <v>4988.42</v>
      </c>
      <c r="G205" s="5">
        <v>514693.55</v>
      </c>
      <c r="H205" s="6" t="s">
        <v>11</v>
      </c>
      <c r="I205" s="5">
        <v>116162.93</v>
      </c>
      <c r="J205" s="6" t="s">
        <v>11</v>
      </c>
      <c r="K205" s="6" t="s">
        <v>11</v>
      </c>
      <c r="L205" s="7">
        <v>785075</v>
      </c>
      <c r="M205" s="42"/>
      <c r="N205" s="39">
        <v>0</v>
      </c>
      <c r="O205" s="10">
        <f t="shared" si="9"/>
        <v>586.89</v>
      </c>
      <c r="P205" s="10">
        <f t="shared" si="10"/>
        <v>0</v>
      </c>
      <c r="Q205" s="11">
        <f t="shared" si="11"/>
        <v>785075</v>
      </c>
    </row>
    <row r="206" spans="1:17" ht="13.5" thickBot="1">
      <c r="A206" s="49">
        <v>15</v>
      </c>
      <c r="B206" s="4" t="s">
        <v>402</v>
      </c>
      <c r="C206" s="4" t="s">
        <v>403</v>
      </c>
      <c r="D206" s="5">
        <v>25644.55</v>
      </c>
      <c r="E206" s="5">
        <v>6470.06</v>
      </c>
      <c r="F206" s="6" t="s">
        <v>11</v>
      </c>
      <c r="G206" s="5">
        <v>974310.05</v>
      </c>
      <c r="H206" s="5">
        <v>32100.4</v>
      </c>
      <c r="I206" s="5">
        <v>184986.46</v>
      </c>
      <c r="J206" s="5">
        <v>20613.5</v>
      </c>
      <c r="K206" s="6" t="s">
        <v>11</v>
      </c>
      <c r="L206" s="7">
        <v>1244125.02</v>
      </c>
      <c r="M206" s="42"/>
      <c r="N206" s="39">
        <v>0</v>
      </c>
      <c r="O206" s="10">
        <f t="shared" si="9"/>
        <v>586.89</v>
      </c>
      <c r="P206" s="10">
        <f t="shared" si="10"/>
        <v>0</v>
      </c>
      <c r="Q206" s="11">
        <f t="shared" si="11"/>
        <v>1244125.02</v>
      </c>
    </row>
    <row r="207" spans="1:17" ht="13.5" thickBot="1">
      <c r="A207" s="49">
        <v>15</v>
      </c>
      <c r="B207" s="4" t="s">
        <v>404</v>
      </c>
      <c r="C207" s="4" t="s">
        <v>405</v>
      </c>
      <c r="D207" s="6" t="s">
        <v>11</v>
      </c>
      <c r="E207" s="6" t="s">
        <v>11</v>
      </c>
      <c r="F207" s="5">
        <v>20095.39</v>
      </c>
      <c r="G207" s="5">
        <v>95857.49</v>
      </c>
      <c r="H207" s="5">
        <v>1132.25</v>
      </c>
      <c r="I207" s="5">
        <v>55744.3</v>
      </c>
      <c r="J207" s="6" t="s">
        <v>11</v>
      </c>
      <c r="K207" s="6" t="s">
        <v>11</v>
      </c>
      <c r="L207" s="7">
        <v>172829.43</v>
      </c>
      <c r="M207" s="42"/>
      <c r="N207" s="39">
        <v>0</v>
      </c>
      <c r="O207" s="10">
        <f t="shared" si="9"/>
        <v>586.89</v>
      </c>
      <c r="P207" s="10">
        <f t="shared" si="10"/>
        <v>0</v>
      </c>
      <c r="Q207" s="11">
        <f t="shared" si="11"/>
        <v>172829.43</v>
      </c>
    </row>
    <row r="208" spans="1:17" ht="13.5" thickBot="1">
      <c r="A208" s="49">
        <v>15</v>
      </c>
      <c r="B208" s="4" t="s">
        <v>406</v>
      </c>
      <c r="C208" s="4" t="s">
        <v>407</v>
      </c>
      <c r="D208" s="5">
        <v>127270</v>
      </c>
      <c r="E208" s="5">
        <v>41780.34</v>
      </c>
      <c r="F208" s="5">
        <v>427872.15</v>
      </c>
      <c r="G208" s="5">
        <v>997890.4</v>
      </c>
      <c r="H208" s="5">
        <v>85868.18</v>
      </c>
      <c r="I208" s="5">
        <v>285927.12</v>
      </c>
      <c r="J208" s="5">
        <v>2760</v>
      </c>
      <c r="K208" s="6" t="s">
        <v>11</v>
      </c>
      <c r="L208" s="7">
        <v>1969368.19</v>
      </c>
      <c r="M208" s="42"/>
      <c r="N208" s="39">
        <v>0</v>
      </c>
      <c r="O208" s="10">
        <f t="shared" si="9"/>
        <v>586.89</v>
      </c>
      <c r="P208" s="10">
        <f t="shared" si="10"/>
        <v>0</v>
      </c>
      <c r="Q208" s="11">
        <f t="shared" si="11"/>
        <v>1969368.19</v>
      </c>
    </row>
    <row r="209" spans="1:17" ht="13.5" thickBot="1">
      <c r="A209" s="49">
        <v>15</v>
      </c>
      <c r="B209" s="4" t="s">
        <v>408</v>
      </c>
      <c r="C209" s="4" t="s">
        <v>409</v>
      </c>
      <c r="D209" s="6" t="s">
        <v>11</v>
      </c>
      <c r="E209" s="6" t="s">
        <v>11</v>
      </c>
      <c r="F209" s="6" t="s">
        <v>11</v>
      </c>
      <c r="G209" s="5">
        <v>376829.98</v>
      </c>
      <c r="H209" s="5">
        <v>3480.94</v>
      </c>
      <c r="I209" s="5">
        <v>50066.49</v>
      </c>
      <c r="J209" s="6" t="s">
        <v>11</v>
      </c>
      <c r="K209" s="6" t="s">
        <v>11</v>
      </c>
      <c r="L209" s="7">
        <v>430377.41</v>
      </c>
      <c r="M209" s="42"/>
      <c r="N209" s="39">
        <v>0</v>
      </c>
      <c r="O209" s="10">
        <f t="shared" si="9"/>
        <v>586.89</v>
      </c>
      <c r="P209" s="10">
        <f t="shared" si="10"/>
        <v>0</v>
      </c>
      <c r="Q209" s="11">
        <f t="shared" si="11"/>
        <v>430377.41</v>
      </c>
    </row>
    <row r="210" spans="1:17" ht="13.5" thickBot="1">
      <c r="A210" s="49">
        <v>15</v>
      </c>
      <c r="B210" s="4" t="s">
        <v>410</v>
      </c>
      <c r="C210" s="4" t="s">
        <v>411</v>
      </c>
      <c r="D210" s="5">
        <v>181109.01</v>
      </c>
      <c r="E210" s="5">
        <v>49891.47</v>
      </c>
      <c r="F210" s="5">
        <v>25344.46</v>
      </c>
      <c r="G210" s="5">
        <v>680313.38</v>
      </c>
      <c r="H210" s="6" t="s">
        <v>11</v>
      </c>
      <c r="I210" s="5">
        <v>168110.11</v>
      </c>
      <c r="J210" s="6" t="s">
        <v>11</v>
      </c>
      <c r="K210" s="6" t="s">
        <v>11</v>
      </c>
      <c r="L210" s="7">
        <v>1104768.43</v>
      </c>
      <c r="M210" s="42"/>
      <c r="N210" s="39">
        <v>0</v>
      </c>
      <c r="O210" s="10">
        <f t="shared" si="9"/>
        <v>586.89</v>
      </c>
      <c r="P210" s="10">
        <f t="shared" si="10"/>
        <v>0</v>
      </c>
      <c r="Q210" s="11">
        <f t="shared" si="11"/>
        <v>1104768.43</v>
      </c>
    </row>
    <row r="211" spans="1:17" ht="13.5" thickBot="1">
      <c r="A211" s="49">
        <v>15</v>
      </c>
      <c r="B211" s="4" t="s">
        <v>412</v>
      </c>
      <c r="C211" s="4" t="s">
        <v>413</v>
      </c>
      <c r="D211" s="5">
        <v>3103.61</v>
      </c>
      <c r="E211" s="5">
        <v>744.52</v>
      </c>
      <c r="F211" s="6" t="s">
        <v>11</v>
      </c>
      <c r="G211" s="5">
        <v>45739.37</v>
      </c>
      <c r="H211" s="6" t="s">
        <v>11</v>
      </c>
      <c r="I211" s="5">
        <v>2213.5</v>
      </c>
      <c r="J211" s="6" t="s">
        <v>11</v>
      </c>
      <c r="K211" s="5">
        <v>6210.92</v>
      </c>
      <c r="L211" s="7">
        <v>58011.92</v>
      </c>
      <c r="M211" s="42"/>
      <c r="N211" s="39">
        <v>0</v>
      </c>
      <c r="O211" s="10">
        <f t="shared" si="9"/>
        <v>586.89</v>
      </c>
      <c r="P211" s="10">
        <f t="shared" si="10"/>
        <v>0</v>
      </c>
      <c r="Q211" s="11">
        <f t="shared" si="11"/>
        <v>58011.92</v>
      </c>
    </row>
    <row r="212" spans="1:17" ht="13.5" thickBot="1">
      <c r="A212" s="49">
        <v>15</v>
      </c>
      <c r="B212" s="4" t="s">
        <v>414</v>
      </c>
      <c r="C212" s="4" t="s">
        <v>415</v>
      </c>
      <c r="D212" s="6" t="s">
        <v>11</v>
      </c>
      <c r="E212" s="6" t="s">
        <v>11</v>
      </c>
      <c r="F212" s="6" t="s">
        <v>11</v>
      </c>
      <c r="G212" s="5">
        <v>902.32</v>
      </c>
      <c r="H212" s="6" t="s">
        <v>11</v>
      </c>
      <c r="I212" s="6" t="s">
        <v>11</v>
      </c>
      <c r="J212" s="6" t="s">
        <v>11</v>
      </c>
      <c r="K212" s="6" t="s">
        <v>11</v>
      </c>
      <c r="L212" s="7">
        <v>902.32</v>
      </c>
      <c r="M212" s="42"/>
      <c r="N212" s="39">
        <v>0</v>
      </c>
      <c r="O212" s="10">
        <f t="shared" si="9"/>
        <v>586.89</v>
      </c>
      <c r="P212" s="10">
        <f t="shared" si="10"/>
        <v>0</v>
      </c>
      <c r="Q212" s="11">
        <f t="shared" si="11"/>
        <v>902.32</v>
      </c>
    </row>
    <row r="213" spans="1:17" ht="13.5" thickBot="1">
      <c r="A213" s="49">
        <v>15</v>
      </c>
      <c r="B213" s="4" t="s">
        <v>416</v>
      </c>
      <c r="C213" s="4" t="s">
        <v>417</v>
      </c>
      <c r="D213" s="6" t="s">
        <v>11</v>
      </c>
      <c r="E213" s="6" t="s">
        <v>11</v>
      </c>
      <c r="F213" s="6" t="s">
        <v>11</v>
      </c>
      <c r="G213" s="5">
        <v>334035.15</v>
      </c>
      <c r="H213" s="6" t="s">
        <v>11</v>
      </c>
      <c r="I213" s="5">
        <v>17634.15</v>
      </c>
      <c r="J213" s="6" t="s">
        <v>11</v>
      </c>
      <c r="K213" s="6" t="s">
        <v>11</v>
      </c>
      <c r="L213" s="7">
        <v>351669.3</v>
      </c>
      <c r="M213" s="42"/>
      <c r="N213" s="39">
        <v>0</v>
      </c>
      <c r="O213" s="10">
        <f t="shared" si="9"/>
        <v>586.89</v>
      </c>
      <c r="P213" s="10">
        <f t="shared" si="10"/>
        <v>0</v>
      </c>
      <c r="Q213" s="11">
        <f t="shared" si="11"/>
        <v>351669.3</v>
      </c>
    </row>
    <row r="214" spans="1:17" ht="13.5" thickBot="1">
      <c r="A214" s="49">
        <v>15</v>
      </c>
      <c r="B214" s="4" t="s">
        <v>418</v>
      </c>
      <c r="C214" s="4" t="s">
        <v>419</v>
      </c>
      <c r="D214" s="6" t="s">
        <v>11</v>
      </c>
      <c r="E214" s="6" t="s">
        <v>11</v>
      </c>
      <c r="F214" s="6" t="s">
        <v>11</v>
      </c>
      <c r="G214" s="5">
        <v>225408.51</v>
      </c>
      <c r="H214" s="6" t="s">
        <v>11</v>
      </c>
      <c r="I214" s="5">
        <v>4571.97</v>
      </c>
      <c r="J214" s="6" t="s">
        <v>11</v>
      </c>
      <c r="K214" s="6" t="s">
        <v>11</v>
      </c>
      <c r="L214" s="7">
        <v>229980.48</v>
      </c>
      <c r="M214" s="42"/>
      <c r="N214" s="39">
        <v>0</v>
      </c>
      <c r="O214" s="10">
        <f t="shared" si="9"/>
        <v>586.89</v>
      </c>
      <c r="P214" s="10">
        <f t="shared" si="10"/>
        <v>0</v>
      </c>
      <c r="Q214" s="11">
        <f t="shared" si="11"/>
        <v>229980.48</v>
      </c>
    </row>
    <row r="215" spans="1:17" ht="13.5" thickBot="1">
      <c r="A215" s="49">
        <v>15</v>
      </c>
      <c r="B215" s="4" t="s">
        <v>420</v>
      </c>
      <c r="C215" s="4" t="s">
        <v>421</v>
      </c>
      <c r="D215" s="5">
        <v>99727.07</v>
      </c>
      <c r="E215" s="5">
        <v>26825.57</v>
      </c>
      <c r="F215" s="5">
        <v>700</v>
      </c>
      <c r="G215" s="5">
        <v>18699.39</v>
      </c>
      <c r="H215" s="5">
        <v>22393.07</v>
      </c>
      <c r="I215" s="5">
        <v>132680.76</v>
      </c>
      <c r="J215" s="6" t="s">
        <v>11</v>
      </c>
      <c r="K215" s="6" t="s">
        <v>11</v>
      </c>
      <c r="L215" s="7">
        <v>301025.86</v>
      </c>
      <c r="M215" s="42" t="s">
        <v>741</v>
      </c>
      <c r="N215" s="39">
        <v>456.29</v>
      </c>
      <c r="O215" s="10">
        <f t="shared" si="9"/>
        <v>586.89</v>
      </c>
      <c r="P215" s="10">
        <f t="shared" si="10"/>
        <v>267792.0381</v>
      </c>
      <c r="Q215" s="11">
        <f t="shared" si="11"/>
        <v>33233.82189999998</v>
      </c>
    </row>
    <row r="216" spans="1:17" ht="13.5" thickBot="1">
      <c r="A216" s="49">
        <v>15</v>
      </c>
      <c r="B216" s="4" t="s">
        <v>422</v>
      </c>
      <c r="C216" s="4" t="s">
        <v>423</v>
      </c>
      <c r="D216" s="5">
        <v>389045.23</v>
      </c>
      <c r="E216" s="5">
        <v>104026.56</v>
      </c>
      <c r="F216" s="5">
        <v>18646.74</v>
      </c>
      <c r="G216" s="5">
        <v>120402.46</v>
      </c>
      <c r="H216" s="5">
        <v>17428.63</v>
      </c>
      <c r="I216" s="5">
        <v>483876.68</v>
      </c>
      <c r="J216" s="5">
        <v>2867.75</v>
      </c>
      <c r="K216" s="5">
        <v>59462.62</v>
      </c>
      <c r="L216" s="7">
        <v>1195756.67</v>
      </c>
      <c r="M216" s="42" t="s">
        <v>742</v>
      </c>
      <c r="N216" s="39">
        <v>1819.11</v>
      </c>
      <c r="O216" s="10">
        <f t="shared" si="9"/>
        <v>586.89</v>
      </c>
      <c r="P216" s="10">
        <f t="shared" si="10"/>
        <v>1067617.4678999998</v>
      </c>
      <c r="Q216" s="11">
        <f t="shared" si="11"/>
        <v>128139.20210000011</v>
      </c>
    </row>
    <row r="217" spans="1:17" ht="13.5" thickBot="1">
      <c r="A217" s="49">
        <v>15</v>
      </c>
      <c r="B217" s="4" t="s">
        <v>424</v>
      </c>
      <c r="C217" s="4" t="s">
        <v>425</v>
      </c>
      <c r="D217" s="5">
        <v>285817.74</v>
      </c>
      <c r="E217" s="5">
        <v>71783.37</v>
      </c>
      <c r="F217" s="5">
        <v>165815.84</v>
      </c>
      <c r="G217" s="5">
        <v>837850.11</v>
      </c>
      <c r="H217" s="5">
        <v>100964.33</v>
      </c>
      <c r="I217" s="5">
        <v>787948.85</v>
      </c>
      <c r="J217" s="5">
        <v>275</v>
      </c>
      <c r="K217" s="5">
        <v>19700.11</v>
      </c>
      <c r="L217" s="7">
        <v>2270155.35</v>
      </c>
      <c r="M217" s="42" t="s">
        <v>743</v>
      </c>
      <c r="N217" s="39">
        <v>2894.06</v>
      </c>
      <c r="O217" s="10">
        <f t="shared" si="9"/>
        <v>586.89</v>
      </c>
      <c r="P217" s="10">
        <f t="shared" si="10"/>
        <v>1698494.8734</v>
      </c>
      <c r="Q217" s="11">
        <f t="shared" si="11"/>
        <v>571660.4766000002</v>
      </c>
    </row>
    <row r="218" spans="1:17" ht="13.5" thickBot="1">
      <c r="A218" s="49">
        <v>15</v>
      </c>
      <c r="B218" s="4" t="s">
        <v>426</v>
      </c>
      <c r="C218" s="4" t="s">
        <v>427</v>
      </c>
      <c r="D218" s="5">
        <v>96567.27</v>
      </c>
      <c r="E218" s="5">
        <v>22547.48</v>
      </c>
      <c r="F218" s="5">
        <v>56551.18</v>
      </c>
      <c r="G218" s="5">
        <v>11678.7</v>
      </c>
      <c r="H218" s="5">
        <v>33916.1</v>
      </c>
      <c r="I218" s="5">
        <v>219981.57</v>
      </c>
      <c r="J218" s="5">
        <v>22139.12</v>
      </c>
      <c r="K218" s="5">
        <v>5268</v>
      </c>
      <c r="L218" s="7">
        <v>468649.42</v>
      </c>
      <c r="M218" s="42" t="s">
        <v>744</v>
      </c>
      <c r="N218" s="39">
        <v>344.52</v>
      </c>
      <c r="O218" s="10">
        <f t="shared" si="9"/>
        <v>586.89</v>
      </c>
      <c r="P218" s="10">
        <f t="shared" si="10"/>
        <v>202195.34279999998</v>
      </c>
      <c r="Q218" s="11">
        <f t="shared" si="11"/>
        <v>266454.0772</v>
      </c>
    </row>
    <row r="219" spans="1:17" ht="13.5" thickBot="1">
      <c r="A219" s="49">
        <v>15</v>
      </c>
      <c r="B219" s="4" t="s">
        <v>428</v>
      </c>
      <c r="C219" s="4" t="s">
        <v>429</v>
      </c>
      <c r="D219" s="5">
        <v>122787.51</v>
      </c>
      <c r="E219" s="5">
        <v>35704.56</v>
      </c>
      <c r="F219" s="6" t="s">
        <v>11</v>
      </c>
      <c r="G219" s="5">
        <v>143046.01</v>
      </c>
      <c r="H219" s="5">
        <v>48487.78</v>
      </c>
      <c r="I219" s="5">
        <v>223077.29</v>
      </c>
      <c r="J219" s="6" t="s">
        <v>11</v>
      </c>
      <c r="K219" s="5">
        <v>106923.32</v>
      </c>
      <c r="L219" s="7">
        <v>680026.47</v>
      </c>
      <c r="M219" s="42" t="s">
        <v>745</v>
      </c>
      <c r="N219" s="39">
        <v>654.59</v>
      </c>
      <c r="O219" s="10">
        <f t="shared" si="9"/>
        <v>586.89</v>
      </c>
      <c r="P219" s="10">
        <f t="shared" si="10"/>
        <v>384172.3251</v>
      </c>
      <c r="Q219" s="11">
        <f t="shared" si="11"/>
        <v>295854.14489999996</v>
      </c>
    </row>
    <row r="220" spans="1:17" ht="13.5" thickBot="1">
      <c r="A220" s="49">
        <v>15</v>
      </c>
      <c r="B220" s="4" t="s">
        <v>430</v>
      </c>
      <c r="C220" s="4" t="s">
        <v>431</v>
      </c>
      <c r="D220" s="5">
        <v>181475.44</v>
      </c>
      <c r="E220" s="5">
        <v>52897.39</v>
      </c>
      <c r="F220" s="5">
        <v>177765.18</v>
      </c>
      <c r="G220" s="5">
        <v>279046.82</v>
      </c>
      <c r="H220" s="5">
        <v>6915.36</v>
      </c>
      <c r="I220" s="5">
        <v>390053.66</v>
      </c>
      <c r="J220" s="5">
        <v>5861.93</v>
      </c>
      <c r="K220" s="5">
        <v>8408.6</v>
      </c>
      <c r="L220" s="7">
        <v>1102424.38</v>
      </c>
      <c r="M220" s="42" t="s">
        <v>746</v>
      </c>
      <c r="N220" s="39">
        <v>1577.72</v>
      </c>
      <c r="O220" s="10">
        <f t="shared" si="9"/>
        <v>586.89</v>
      </c>
      <c r="P220" s="10">
        <f t="shared" si="10"/>
        <v>925948.0908</v>
      </c>
      <c r="Q220" s="11">
        <f t="shared" si="11"/>
        <v>176476.28919999988</v>
      </c>
    </row>
    <row r="221" spans="1:17" ht="13.5" thickBot="1">
      <c r="A221" s="49">
        <v>15</v>
      </c>
      <c r="B221" s="4" t="s">
        <v>432</v>
      </c>
      <c r="C221" s="4" t="s">
        <v>433</v>
      </c>
      <c r="D221" s="5">
        <v>1128047.54</v>
      </c>
      <c r="E221" s="5">
        <v>319458.08</v>
      </c>
      <c r="F221" s="5">
        <v>3239.47</v>
      </c>
      <c r="G221" s="5">
        <v>704750.25</v>
      </c>
      <c r="H221" s="5">
        <v>14456.94</v>
      </c>
      <c r="I221" s="5">
        <v>1080530.66</v>
      </c>
      <c r="J221" s="5">
        <v>1450</v>
      </c>
      <c r="K221" s="5">
        <v>58158.26</v>
      </c>
      <c r="L221" s="7">
        <v>3310091.2</v>
      </c>
      <c r="M221" s="42" t="s">
        <v>747</v>
      </c>
      <c r="N221" s="39">
        <v>4887.17</v>
      </c>
      <c r="O221" s="10">
        <f t="shared" si="9"/>
        <v>586.89</v>
      </c>
      <c r="P221" s="10">
        <f t="shared" si="10"/>
        <v>2868231.2013</v>
      </c>
      <c r="Q221" s="11">
        <f t="shared" si="11"/>
        <v>441859.99870000035</v>
      </c>
    </row>
    <row r="222" spans="1:17" ht="13.5" thickBot="1">
      <c r="A222" s="49">
        <v>15</v>
      </c>
      <c r="B222" s="4" t="s">
        <v>434</v>
      </c>
      <c r="C222" s="4" t="s">
        <v>435</v>
      </c>
      <c r="D222" s="5">
        <v>1391174.61</v>
      </c>
      <c r="E222" s="5">
        <v>365229.94</v>
      </c>
      <c r="F222" s="5">
        <v>259348.2</v>
      </c>
      <c r="G222" s="5">
        <v>1555856.9</v>
      </c>
      <c r="H222" s="5">
        <v>66730.57</v>
      </c>
      <c r="I222" s="5">
        <v>1861730.47</v>
      </c>
      <c r="J222" s="5">
        <v>1352</v>
      </c>
      <c r="K222" s="5">
        <v>170614.82</v>
      </c>
      <c r="L222" s="7">
        <v>5672037.51</v>
      </c>
      <c r="M222" s="42" t="s">
        <v>748</v>
      </c>
      <c r="N222" s="39">
        <v>8824.42</v>
      </c>
      <c r="O222" s="10">
        <f t="shared" si="9"/>
        <v>586.89</v>
      </c>
      <c r="P222" s="10">
        <f t="shared" si="10"/>
        <v>5178963.8538</v>
      </c>
      <c r="Q222" s="11">
        <f t="shared" si="11"/>
        <v>493073.6562000001</v>
      </c>
    </row>
    <row r="223" spans="1:17" ht="13.5" thickBot="1">
      <c r="A223" s="49">
        <v>15</v>
      </c>
      <c r="B223" s="4" t="s">
        <v>436</v>
      </c>
      <c r="C223" s="4" t="s">
        <v>437</v>
      </c>
      <c r="D223" s="5">
        <v>150957.14</v>
      </c>
      <c r="E223" s="5">
        <v>40359.64</v>
      </c>
      <c r="F223" s="5">
        <v>79725.74</v>
      </c>
      <c r="G223" s="5">
        <v>424667.24</v>
      </c>
      <c r="H223" s="5">
        <v>10352.3</v>
      </c>
      <c r="I223" s="5">
        <v>313055.32</v>
      </c>
      <c r="J223" s="5">
        <v>1264.18</v>
      </c>
      <c r="K223" s="5">
        <v>24172.76</v>
      </c>
      <c r="L223" s="7">
        <v>1044554.32</v>
      </c>
      <c r="M223" s="42" t="s">
        <v>749</v>
      </c>
      <c r="N223" s="39">
        <v>1139.6</v>
      </c>
      <c r="O223" s="10">
        <f t="shared" si="9"/>
        <v>586.89</v>
      </c>
      <c r="P223" s="10">
        <f t="shared" si="10"/>
        <v>668819.8439999999</v>
      </c>
      <c r="Q223" s="11">
        <f t="shared" si="11"/>
        <v>375734.476</v>
      </c>
    </row>
    <row r="224" spans="1:17" ht="13.5" thickBot="1">
      <c r="A224" s="49">
        <v>15</v>
      </c>
      <c r="B224" s="4" t="s">
        <v>438</v>
      </c>
      <c r="C224" s="4" t="s">
        <v>439</v>
      </c>
      <c r="D224" s="5">
        <v>491450.57</v>
      </c>
      <c r="E224" s="5">
        <v>141947.19</v>
      </c>
      <c r="F224" s="5">
        <v>5783.05</v>
      </c>
      <c r="G224" s="5">
        <v>185479.92</v>
      </c>
      <c r="H224" s="5">
        <v>32095.75</v>
      </c>
      <c r="I224" s="5">
        <v>637681.64</v>
      </c>
      <c r="J224" s="5">
        <v>868.75</v>
      </c>
      <c r="K224" s="5">
        <v>5826.71</v>
      </c>
      <c r="L224" s="7">
        <v>1501133.58</v>
      </c>
      <c r="M224" s="42" t="s">
        <v>750</v>
      </c>
      <c r="N224" s="39">
        <v>1488.23</v>
      </c>
      <c r="O224" s="10">
        <f t="shared" si="9"/>
        <v>586.89</v>
      </c>
      <c r="P224" s="10">
        <f t="shared" si="10"/>
        <v>873427.3047</v>
      </c>
      <c r="Q224" s="11">
        <f t="shared" si="11"/>
        <v>627706.2753000001</v>
      </c>
    </row>
    <row r="225" spans="1:17" ht="13.5" thickBot="1">
      <c r="A225" s="49">
        <v>15</v>
      </c>
      <c r="B225" s="4" t="s">
        <v>440</v>
      </c>
      <c r="C225" s="4" t="s">
        <v>441</v>
      </c>
      <c r="D225" s="5">
        <v>191808.87</v>
      </c>
      <c r="E225" s="5">
        <v>59188.32</v>
      </c>
      <c r="F225" s="5">
        <v>157116.88</v>
      </c>
      <c r="G225" s="5">
        <v>85313.67</v>
      </c>
      <c r="H225" s="5">
        <v>58150.11</v>
      </c>
      <c r="I225" s="5">
        <v>158046.99</v>
      </c>
      <c r="J225" s="5">
        <v>435</v>
      </c>
      <c r="K225" s="5">
        <v>14557.24</v>
      </c>
      <c r="L225" s="7">
        <v>724617.08</v>
      </c>
      <c r="M225" s="42" t="s">
        <v>751</v>
      </c>
      <c r="N225" s="39">
        <v>870.15</v>
      </c>
      <c r="O225" s="10">
        <f t="shared" si="9"/>
        <v>586.89</v>
      </c>
      <c r="P225" s="10">
        <f t="shared" si="10"/>
        <v>510682.33349999995</v>
      </c>
      <c r="Q225" s="11">
        <f t="shared" si="11"/>
        <v>213934.7465</v>
      </c>
    </row>
    <row r="226" spans="1:17" ht="13.5" thickBot="1">
      <c r="A226" s="49">
        <v>15</v>
      </c>
      <c r="B226" s="4" t="s">
        <v>442</v>
      </c>
      <c r="C226" s="4" t="s">
        <v>443</v>
      </c>
      <c r="D226" s="5">
        <v>203691.7</v>
      </c>
      <c r="E226" s="5">
        <v>59084.91</v>
      </c>
      <c r="F226" s="5">
        <v>63615.3</v>
      </c>
      <c r="G226" s="5">
        <v>23577.27</v>
      </c>
      <c r="H226" s="5">
        <v>267.68</v>
      </c>
      <c r="I226" s="5">
        <v>329861.94</v>
      </c>
      <c r="J226" s="6" t="s">
        <v>11</v>
      </c>
      <c r="K226" s="5">
        <v>1338.71</v>
      </c>
      <c r="L226" s="7">
        <v>681437.51</v>
      </c>
      <c r="M226" s="42" t="s">
        <v>752</v>
      </c>
      <c r="N226" s="39">
        <v>640.63</v>
      </c>
      <c r="O226" s="10">
        <f t="shared" si="9"/>
        <v>586.89</v>
      </c>
      <c r="P226" s="10">
        <f t="shared" si="10"/>
        <v>375979.3407</v>
      </c>
      <c r="Q226" s="11">
        <f t="shared" si="11"/>
        <v>305458.1693</v>
      </c>
    </row>
    <row r="227" spans="1:17" ht="13.5" thickBot="1">
      <c r="A227" s="49">
        <v>15</v>
      </c>
      <c r="B227" s="4" t="s">
        <v>444</v>
      </c>
      <c r="C227" s="4" t="s">
        <v>445</v>
      </c>
      <c r="D227" s="5">
        <v>6323460.94</v>
      </c>
      <c r="E227" s="5">
        <v>1893380.55</v>
      </c>
      <c r="F227" s="5">
        <v>311200.95</v>
      </c>
      <c r="G227" s="5">
        <v>677956.02</v>
      </c>
      <c r="H227" s="5">
        <v>16761.25</v>
      </c>
      <c r="I227" s="5">
        <v>4000277.7</v>
      </c>
      <c r="J227" s="5">
        <v>1766</v>
      </c>
      <c r="K227" s="5">
        <v>437234.33</v>
      </c>
      <c r="L227" s="7">
        <v>13662037.74</v>
      </c>
      <c r="M227" s="42" t="s">
        <v>753</v>
      </c>
      <c r="N227" s="39">
        <v>14218.8</v>
      </c>
      <c r="O227" s="10">
        <f t="shared" si="9"/>
        <v>586.89</v>
      </c>
      <c r="P227" s="10">
        <f t="shared" si="10"/>
        <v>8344871.532</v>
      </c>
      <c r="Q227" s="11">
        <f t="shared" si="11"/>
        <v>5317166.208000001</v>
      </c>
    </row>
    <row r="228" spans="1:17" ht="13.5" thickBot="1">
      <c r="A228" s="49">
        <v>15</v>
      </c>
      <c r="B228" s="4" t="s">
        <v>446</v>
      </c>
      <c r="C228" s="4" t="s">
        <v>447</v>
      </c>
      <c r="D228" s="5">
        <v>1001582.34</v>
      </c>
      <c r="E228" s="5">
        <v>266996.92</v>
      </c>
      <c r="F228" s="5">
        <v>96286.46</v>
      </c>
      <c r="G228" s="5">
        <v>412813.3</v>
      </c>
      <c r="H228" s="5">
        <v>158593.47</v>
      </c>
      <c r="I228" s="5">
        <v>1057403.1</v>
      </c>
      <c r="J228" s="5">
        <v>1143</v>
      </c>
      <c r="K228" s="5">
        <v>44442.42</v>
      </c>
      <c r="L228" s="7">
        <v>3039261.01</v>
      </c>
      <c r="M228" s="42" t="s">
        <v>754</v>
      </c>
      <c r="N228" s="39">
        <v>3564.3</v>
      </c>
      <c r="O228" s="10">
        <f t="shared" si="9"/>
        <v>586.89</v>
      </c>
      <c r="P228" s="10">
        <f t="shared" si="10"/>
        <v>2091852.027</v>
      </c>
      <c r="Q228" s="11">
        <f t="shared" si="11"/>
        <v>947408.9829999998</v>
      </c>
    </row>
    <row r="229" spans="1:17" ht="13.5" thickBot="1">
      <c r="A229" s="49">
        <v>15</v>
      </c>
      <c r="B229" s="4" t="s">
        <v>448</v>
      </c>
      <c r="C229" s="4" t="s">
        <v>449</v>
      </c>
      <c r="D229" s="5">
        <v>177280.4</v>
      </c>
      <c r="E229" s="5">
        <v>47598.52</v>
      </c>
      <c r="F229" s="6" t="s">
        <v>11</v>
      </c>
      <c r="G229" s="5">
        <v>84617.49</v>
      </c>
      <c r="H229" s="5">
        <v>3346.87</v>
      </c>
      <c r="I229" s="5">
        <v>214289.49</v>
      </c>
      <c r="J229" s="5">
        <v>462.73</v>
      </c>
      <c r="K229" s="6" t="s">
        <v>11</v>
      </c>
      <c r="L229" s="7">
        <v>527595.5</v>
      </c>
      <c r="M229" s="42" t="s">
        <v>755</v>
      </c>
      <c r="N229" s="39">
        <v>602.97</v>
      </c>
      <c r="O229" s="10">
        <f t="shared" si="9"/>
        <v>586.89</v>
      </c>
      <c r="P229" s="10">
        <f t="shared" si="10"/>
        <v>353877.0633</v>
      </c>
      <c r="Q229" s="11">
        <f t="shared" si="11"/>
        <v>173718.43670000002</v>
      </c>
    </row>
    <row r="230" spans="1:17" ht="13.5" thickBot="1">
      <c r="A230" s="49">
        <v>15</v>
      </c>
      <c r="B230" s="4" t="s">
        <v>450</v>
      </c>
      <c r="C230" s="4" t="s">
        <v>451</v>
      </c>
      <c r="D230" s="5">
        <v>118454.4</v>
      </c>
      <c r="E230" s="5">
        <v>27238.17</v>
      </c>
      <c r="F230" s="5">
        <v>276.9</v>
      </c>
      <c r="G230" s="5">
        <v>48491.09</v>
      </c>
      <c r="H230" s="5">
        <v>25356.46</v>
      </c>
      <c r="I230" s="5">
        <v>141196.69</v>
      </c>
      <c r="J230" s="5">
        <v>135</v>
      </c>
      <c r="K230" s="5">
        <v>8279.52</v>
      </c>
      <c r="L230" s="7">
        <v>369428.23</v>
      </c>
      <c r="M230" s="42" t="s">
        <v>756</v>
      </c>
      <c r="N230" s="39">
        <v>326.15</v>
      </c>
      <c r="O230" s="10">
        <f t="shared" si="9"/>
        <v>586.89</v>
      </c>
      <c r="P230" s="10">
        <f t="shared" si="10"/>
        <v>191414.17349999998</v>
      </c>
      <c r="Q230" s="11">
        <f t="shared" si="11"/>
        <v>178014.0565</v>
      </c>
    </row>
    <row r="231" spans="1:17" ht="13.5" thickBot="1">
      <c r="A231" s="49">
        <v>15</v>
      </c>
      <c r="B231" s="4" t="s">
        <v>452</v>
      </c>
      <c r="C231" s="4" t="s">
        <v>453</v>
      </c>
      <c r="D231" s="5">
        <v>250487.49</v>
      </c>
      <c r="E231" s="5">
        <v>65672.07</v>
      </c>
      <c r="F231" s="5">
        <v>360</v>
      </c>
      <c r="G231" s="5">
        <v>79884.07</v>
      </c>
      <c r="H231" s="5">
        <v>13333.52</v>
      </c>
      <c r="I231" s="5">
        <v>280834.73</v>
      </c>
      <c r="J231" s="5">
        <v>260</v>
      </c>
      <c r="K231" s="5">
        <v>10448.92</v>
      </c>
      <c r="L231" s="7">
        <v>701280.8</v>
      </c>
      <c r="M231" s="42" t="s">
        <v>757</v>
      </c>
      <c r="N231" s="39">
        <v>852.36</v>
      </c>
      <c r="O231" s="10">
        <f t="shared" si="9"/>
        <v>586.89</v>
      </c>
      <c r="P231" s="10">
        <f t="shared" si="10"/>
        <v>500241.5604</v>
      </c>
      <c r="Q231" s="11">
        <f t="shared" si="11"/>
        <v>201039.23960000003</v>
      </c>
    </row>
    <row r="232" spans="1:17" ht="13.5" thickBot="1">
      <c r="A232" s="49">
        <v>15</v>
      </c>
      <c r="B232" s="4" t="s">
        <v>454</v>
      </c>
      <c r="C232" s="4" t="s">
        <v>455</v>
      </c>
      <c r="D232" s="5">
        <v>262272.72</v>
      </c>
      <c r="E232" s="5">
        <v>67040.2</v>
      </c>
      <c r="F232" s="5">
        <v>53401.97</v>
      </c>
      <c r="G232" s="5">
        <v>63523.27</v>
      </c>
      <c r="H232" s="5">
        <v>223.98</v>
      </c>
      <c r="I232" s="5">
        <v>267552.68</v>
      </c>
      <c r="J232" s="6" t="s">
        <v>11</v>
      </c>
      <c r="K232" s="5">
        <v>6036.25</v>
      </c>
      <c r="L232" s="7">
        <v>720051.07</v>
      </c>
      <c r="M232" s="42" t="s">
        <v>758</v>
      </c>
      <c r="N232" s="39">
        <v>854.08</v>
      </c>
      <c r="O232" s="10">
        <f t="shared" si="9"/>
        <v>586.89</v>
      </c>
      <c r="P232" s="10">
        <f t="shared" si="10"/>
        <v>501251.0112</v>
      </c>
      <c r="Q232" s="11">
        <f t="shared" si="11"/>
        <v>218800.05879999994</v>
      </c>
    </row>
    <row r="233" spans="1:17" ht="13.5" thickBot="1">
      <c r="A233" s="49">
        <v>15</v>
      </c>
      <c r="B233" s="4" t="s">
        <v>456</v>
      </c>
      <c r="C233" s="4" t="s">
        <v>457</v>
      </c>
      <c r="D233" s="5">
        <v>739693.11</v>
      </c>
      <c r="E233" s="5">
        <v>200842.41</v>
      </c>
      <c r="F233" s="5">
        <v>51508.22</v>
      </c>
      <c r="G233" s="5">
        <v>48579.94</v>
      </c>
      <c r="H233" s="5">
        <v>62365.01</v>
      </c>
      <c r="I233" s="5">
        <v>800659.96</v>
      </c>
      <c r="J233" s="5">
        <v>1614.86</v>
      </c>
      <c r="K233" s="5">
        <v>0</v>
      </c>
      <c r="L233" s="7">
        <v>1905263.51</v>
      </c>
      <c r="M233" s="42" t="s">
        <v>759</v>
      </c>
      <c r="N233" s="39">
        <v>2426.26</v>
      </c>
      <c r="O233" s="10">
        <f t="shared" si="9"/>
        <v>586.89</v>
      </c>
      <c r="P233" s="10">
        <f t="shared" si="10"/>
        <v>1423947.7314000002</v>
      </c>
      <c r="Q233" s="11">
        <f t="shared" si="11"/>
        <v>481315.77859999985</v>
      </c>
    </row>
    <row r="234" spans="1:17" ht="13.5" thickBot="1">
      <c r="A234" s="49">
        <v>15</v>
      </c>
      <c r="B234" s="4" t="s">
        <v>458</v>
      </c>
      <c r="C234" s="4" t="s">
        <v>459</v>
      </c>
      <c r="D234" s="5">
        <v>200042.53</v>
      </c>
      <c r="E234" s="5">
        <v>51758.26</v>
      </c>
      <c r="F234" s="6" t="s">
        <v>11</v>
      </c>
      <c r="G234" s="5">
        <v>116277.86</v>
      </c>
      <c r="H234" s="5">
        <v>35797.25</v>
      </c>
      <c r="I234" s="5">
        <v>211111.89</v>
      </c>
      <c r="J234" s="6" t="s">
        <v>11</v>
      </c>
      <c r="K234" s="5">
        <v>12734.58</v>
      </c>
      <c r="L234" s="7">
        <v>627722.37</v>
      </c>
      <c r="M234" s="42" t="s">
        <v>760</v>
      </c>
      <c r="N234" s="39">
        <v>844.07</v>
      </c>
      <c r="O234" s="10">
        <f t="shared" si="9"/>
        <v>586.89</v>
      </c>
      <c r="P234" s="10">
        <f t="shared" si="10"/>
        <v>495376.24230000004</v>
      </c>
      <c r="Q234" s="11">
        <f t="shared" si="11"/>
        <v>132346.12769999995</v>
      </c>
    </row>
    <row r="235" spans="1:17" ht="13.5" thickBot="1">
      <c r="A235" s="49">
        <v>15</v>
      </c>
      <c r="B235" s="4" t="s">
        <v>460</v>
      </c>
      <c r="C235" s="4" t="s">
        <v>461</v>
      </c>
      <c r="D235" s="5">
        <v>37891.4</v>
      </c>
      <c r="E235" s="5">
        <v>3313.42</v>
      </c>
      <c r="F235" s="5">
        <v>7708.38</v>
      </c>
      <c r="G235" s="5">
        <v>3494.08</v>
      </c>
      <c r="H235" s="5">
        <v>888.19</v>
      </c>
      <c r="I235" s="5">
        <v>34981.25</v>
      </c>
      <c r="J235" s="6" t="s">
        <v>11</v>
      </c>
      <c r="K235" s="5">
        <v>0</v>
      </c>
      <c r="L235" s="7">
        <v>88276.72</v>
      </c>
      <c r="M235" s="42"/>
      <c r="N235" s="39">
        <v>0</v>
      </c>
      <c r="O235" s="10">
        <f t="shared" si="9"/>
        <v>586.89</v>
      </c>
      <c r="P235" s="10">
        <f t="shared" si="10"/>
        <v>0</v>
      </c>
      <c r="Q235" s="11">
        <f t="shared" si="11"/>
        <v>88276.72</v>
      </c>
    </row>
    <row r="236" spans="1:17" ht="13.5" thickBot="1">
      <c r="A236" s="49">
        <v>15</v>
      </c>
      <c r="B236" s="4" t="s">
        <v>462</v>
      </c>
      <c r="C236" s="4" t="s">
        <v>463</v>
      </c>
      <c r="D236" s="5">
        <v>286731.55</v>
      </c>
      <c r="E236" s="5">
        <v>90211.69</v>
      </c>
      <c r="F236" s="5">
        <v>54393.98</v>
      </c>
      <c r="G236" s="5">
        <v>106290.4</v>
      </c>
      <c r="H236" s="5">
        <v>34784.77</v>
      </c>
      <c r="I236" s="5">
        <v>394113.12</v>
      </c>
      <c r="J236" s="5">
        <v>239</v>
      </c>
      <c r="K236" s="5">
        <v>25327.99</v>
      </c>
      <c r="L236" s="7">
        <v>992092.5</v>
      </c>
      <c r="M236" s="42" t="s">
        <v>761</v>
      </c>
      <c r="N236" s="39">
        <v>1283.22</v>
      </c>
      <c r="O236" s="10">
        <f t="shared" si="9"/>
        <v>586.89</v>
      </c>
      <c r="P236" s="10">
        <f t="shared" si="10"/>
        <v>753108.9858</v>
      </c>
      <c r="Q236" s="11">
        <f t="shared" si="11"/>
        <v>238983.51419999998</v>
      </c>
    </row>
    <row r="237" spans="1:17" ht="13.5" thickBot="1">
      <c r="A237" s="49">
        <v>15</v>
      </c>
      <c r="B237" s="4" t="s">
        <v>464</v>
      </c>
      <c r="C237" s="4" t="s">
        <v>465</v>
      </c>
      <c r="D237" s="5">
        <v>412254.53</v>
      </c>
      <c r="E237" s="5">
        <v>113223.02</v>
      </c>
      <c r="F237" s="6" t="s">
        <v>11</v>
      </c>
      <c r="G237" s="5">
        <v>186493.43</v>
      </c>
      <c r="H237" s="5">
        <v>183942.36</v>
      </c>
      <c r="I237" s="5">
        <v>545776.73</v>
      </c>
      <c r="J237" s="5">
        <v>420</v>
      </c>
      <c r="K237" s="5">
        <v>39362.08</v>
      </c>
      <c r="L237" s="7">
        <v>1481472.15</v>
      </c>
      <c r="M237" s="42" t="s">
        <v>762</v>
      </c>
      <c r="N237" s="39">
        <v>1579.33</v>
      </c>
      <c r="O237" s="10">
        <f t="shared" si="9"/>
        <v>586.89</v>
      </c>
      <c r="P237" s="10">
        <f t="shared" si="10"/>
        <v>926892.9837</v>
      </c>
      <c r="Q237" s="11">
        <f t="shared" si="11"/>
        <v>554579.1662999999</v>
      </c>
    </row>
    <row r="238" spans="1:17" ht="13.5" thickBot="1">
      <c r="A238" s="49">
        <v>15</v>
      </c>
      <c r="B238" s="4" t="s">
        <v>466</v>
      </c>
      <c r="C238" s="4" t="s">
        <v>467</v>
      </c>
      <c r="D238" s="5">
        <v>384431.4</v>
      </c>
      <c r="E238" s="5">
        <v>112044.09</v>
      </c>
      <c r="F238" s="5">
        <v>125</v>
      </c>
      <c r="G238" s="5">
        <v>214209.85</v>
      </c>
      <c r="H238" s="5">
        <v>32459.06</v>
      </c>
      <c r="I238" s="5">
        <v>529710.74</v>
      </c>
      <c r="J238" s="5">
        <v>175</v>
      </c>
      <c r="K238" s="5">
        <v>22426.26</v>
      </c>
      <c r="L238" s="7">
        <v>1295581.4</v>
      </c>
      <c r="M238" s="42" t="s">
        <v>763</v>
      </c>
      <c r="N238" s="39">
        <v>1674.86</v>
      </c>
      <c r="O238" s="10">
        <f t="shared" si="9"/>
        <v>586.89</v>
      </c>
      <c r="P238" s="10">
        <f t="shared" si="10"/>
        <v>982958.5853999999</v>
      </c>
      <c r="Q238" s="11">
        <f t="shared" si="11"/>
        <v>312622.81460000004</v>
      </c>
    </row>
    <row r="239" spans="1:17" ht="13.5" thickBot="1">
      <c r="A239" s="49">
        <v>15</v>
      </c>
      <c r="B239" s="4" t="s">
        <v>468</v>
      </c>
      <c r="C239" s="4" t="s">
        <v>469</v>
      </c>
      <c r="D239" s="5">
        <v>440772.31</v>
      </c>
      <c r="E239" s="5">
        <v>132370.44</v>
      </c>
      <c r="F239" s="5">
        <v>1048820.39</v>
      </c>
      <c r="G239" s="5">
        <v>1104959.47</v>
      </c>
      <c r="H239" s="5">
        <v>55032.37</v>
      </c>
      <c r="I239" s="5">
        <v>888889.72</v>
      </c>
      <c r="J239" s="5">
        <v>7934.2</v>
      </c>
      <c r="K239" s="5">
        <v>47342.17</v>
      </c>
      <c r="L239" s="7">
        <v>3726121.07</v>
      </c>
      <c r="M239" s="42" t="s">
        <v>764</v>
      </c>
      <c r="N239" s="39">
        <v>4520.05</v>
      </c>
      <c r="O239" s="10">
        <f t="shared" si="9"/>
        <v>586.89</v>
      </c>
      <c r="P239" s="10">
        <f t="shared" si="10"/>
        <v>2652772.1445</v>
      </c>
      <c r="Q239" s="11">
        <f t="shared" si="11"/>
        <v>1073348.9255</v>
      </c>
    </row>
    <row r="240" spans="1:17" ht="13.5" thickBot="1">
      <c r="A240" s="49">
        <v>15</v>
      </c>
      <c r="B240" s="4" t="s">
        <v>470</v>
      </c>
      <c r="C240" s="4" t="s">
        <v>471</v>
      </c>
      <c r="D240" s="5">
        <v>176758.58</v>
      </c>
      <c r="E240" s="5">
        <v>50241.69</v>
      </c>
      <c r="F240" s="5">
        <v>1978.09</v>
      </c>
      <c r="G240" s="5">
        <v>108046.96</v>
      </c>
      <c r="H240" s="5">
        <v>22255.81</v>
      </c>
      <c r="I240" s="5">
        <v>194335.21</v>
      </c>
      <c r="J240" s="5">
        <v>5311.9</v>
      </c>
      <c r="K240" s="5">
        <v>0</v>
      </c>
      <c r="L240" s="7">
        <v>558928.24</v>
      </c>
      <c r="M240" s="42" t="s">
        <v>765</v>
      </c>
      <c r="N240" s="39">
        <v>538.8</v>
      </c>
      <c r="O240" s="10">
        <f t="shared" si="9"/>
        <v>586.89</v>
      </c>
      <c r="P240" s="10">
        <f t="shared" si="10"/>
        <v>316216.332</v>
      </c>
      <c r="Q240" s="11">
        <f t="shared" si="11"/>
        <v>242711.908</v>
      </c>
    </row>
    <row r="241" spans="1:17" ht="13.5" thickBot="1">
      <c r="A241" s="49">
        <v>15</v>
      </c>
      <c r="B241" s="4" t="s">
        <v>472</v>
      </c>
      <c r="C241" s="4" t="s">
        <v>473</v>
      </c>
      <c r="D241" s="5">
        <v>171796.11</v>
      </c>
      <c r="E241" s="5">
        <v>55294.88</v>
      </c>
      <c r="F241" s="5">
        <v>211645.08</v>
      </c>
      <c r="G241" s="5">
        <v>8421.32</v>
      </c>
      <c r="H241" s="5">
        <v>12678.75</v>
      </c>
      <c r="I241" s="5">
        <v>178145.79</v>
      </c>
      <c r="J241" s="5">
        <v>7781.44</v>
      </c>
      <c r="K241" s="6" t="s">
        <v>11</v>
      </c>
      <c r="L241" s="7">
        <v>645763.37</v>
      </c>
      <c r="M241" s="42" t="s">
        <v>766</v>
      </c>
      <c r="N241" s="39">
        <v>721.28</v>
      </c>
      <c r="O241" s="10">
        <f t="shared" si="9"/>
        <v>586.89</v>
      </c>
      <c r="P241" s="10">
        <f t="shared" si="10"/>
        <v>423312.0192</v>
      </c>
      <c r="Q241" s="11">
        <f t="shared" si="11"/>
        <v>222451.35080000001</v>
      </c>
    </row>
    <row r="242" spans="1:17" ht="13.5" thickBot="1">
      <c r="A242" s="49">
        <v>15</v>
      </c>
      <c r="B242" s="4" t="s">
        <v>474</v>
      </c>
      <c r="C242" s="4" t="s">
        <v>475</v>
      </c>
      <c r="D242" s="5">
        <v>134918.61</v>
      </c>
      <c r="E242" s="5">
        <v>37200.25</v>
      </c>
      <c r="F242" s="5">
        <v>200</v>
      </c>
      <c r="G242" s="5">
        <v>300454.32</v>
      </c>
      <c r="H242" s="5">
        <v>36863.72</v>
      </c>
      <c r="I242" s="5">
        <v>202027.1</v>
      </c>
      <c r="J242" s="5">
        <v>490</v>
      </c>
      <c r="K242" s="5">
        <v>25754.5</v>
      </c>
      <c r="L242" s="7">
        <v>737908.5</v>
      </c>
      <c r="M242" s="42" t="s">
        <v>767</v>
      </c>
      <c r="N242" s="39">
        <v>1209.88</v>
      </c>
      <c r="O242" s="10">
        <f t="shared" si="9"/>
        <v>586.89</v>
      </c>
      <c r="P242" s="10">
        <f t="shared" si="10"/>
        <v>710066.4732</v>
      </c>
      <c r="Q242" s="11">
        <f t="shared" si="11"/>
        <v>27842.026799999992</v>
      </c>
    </row>
    <row r="243" spans="1:17" ht="13.5" thickBot="1">
      <c r="A243" s="49">
        <v>15</v>
      </c>
      <c r="B243" s="4" t="s">
        <v>476</v>
      </c>
      <c r="C243" s="4" t="s">
        <v>477</v>
      </c>
      <c r="D243" s="5">
        <v>158855.64</v>
      </c>
      <c r="E243" s="5">
        <v>46185.14</v>
      </c>
      <c r="F243" s="5">
        <v>100534.95</v>
      </c>
      <c r="G243" s="5">
        <v>11220.26</v>
      </c>
      <c r="H243" s="5">
        <v>20376.17</v>
      </c>
      <c r="I243" s="5">
        <v>83709.4</v>
      </c>
      <c r="J243" s="5">
        <v>53000</v>
      </c>
      <c r="K243" s="5">
        <v>0</v>
      </c>
      <c r="L243" s="7">
        <v>473881.56</v>
      </c>
      <c r="M243" s="42" t="s">
        <v>768</v>
      </c>
      <c r="N243" s="39">
        <v>387.92</v>
      </c>
      <c r="O243" s="10">
        <f t="shared" si="9"/>
        <v>586.89</v>
      </c>
      <c r="P243" s="10">
        <f t="shared" si="10"/>
        <v>227666.3688</v>
      </c>
      <c r="Q243" s="11">
        <f t="shared" si="11"/>
        <v>246215.1912</v>
      </c>
    </row>
    <row r="244" spans="1:17" ht="13.5" thickBot="1">
      <c r="A244" s="49">
        <v>15</v>
      </c>
      <c r="B244" s="4" t="s">
        <v>478</v>
      </c>
      <c r="C244" s="4" t="s">
        <v>479</v>
      </c>
      <c r="D244" s="5">
        <v>338257.92</v>
      </c>
      <c r="E244" s="5">
        <v>92749.44</v>
      </c>
      <c r="F244" s="5">
        <v>216083.17</v>
      </c>
      <c r="G244" s="5">
        <v>49343.13</v>
      </c>
      <c r="H244" s="5">
        <v>18918.27</v>
      </c>
      <c r="I244" s="5">
        <v>579793.86</v>
      </c>
      <c r="J244" s="5">
        <v>962.85</v>
      </c>
      <c r="K244" s="5">
        <v>172001.7</v>
      </c>
      <c r="L244" s="7">
        <v>1468110.34</v>
      </c>
      <c r="M244" s="42" t="s">
        <v>769</v>
      </c>
      <c r="N244" s="39">
        <v>1307.51</v>
      </c>
      <c r="O244" s="10">
        <f t="shared" si="9"/>
        <v>586.89</v>
      </c>
      <c r="P244" s="10">
        <f t="shared" si="10"/>
        <v>767364.5438999999</v>
      </c>
      <c r="Q244" s="11">
        <f t="shared" si="11"/>
        <v>700745.7961000002</v>
      </c>
    </row>
    <row r="245" spans="1:17" ht="13.5" thickBot="1">
      <c r="A245" s="49">
        <v>15</v>
      </c>
      <c r="B245" s="4" t="s">
        <v>480</v>
      </c>
      <c r="C245" s="4" t="s">
        <v>481</v>
      </c>
      <c r="D245" s="5">
        <v>148185.52</v>
      </c>
      <c r="E245" s="5">
        <v>39254.22</v>
      </c>
      <c r="F245" s="5">
        <v>39269</v>
      </c>
      <c r="G245" s="5">
        <v>22719.15</v>
      </c>
      <c r="H245" s="5">
        <v>43613.55</v>
      </c>
      <c r="I245" s="5">
        <v>189539.26</v>
      </c>
      <c r="J245" s="5">
        <v>8449</v>
      </c>
      <c r="K245" s="5">
        <v>16995.8</v>
      </c>
      <c r="L245" s="7">
        <v>508025.5</v>
      </c>
      <c r="M245" s="42" t="s">
        <v>770</v>
      </c>
      <c r="N245" s="39">
        <v>420.71</v>
      </c>
      <c r="O245" s="10">
        <f t="shared" si="9"/>
        <v>586.89</v>
      </c>
      <c r="P245" s="10">
        <f t="shared" si="10"/>
        <v>246910.4919</v>
      </c>
      <c r="Q245" s="11">
        <f t="shared" si="11"/>
        <v>261115.0081</v>
      </c>
    </row>
    <row r="246" spans="1:17" ht="13.5" thickBot="1">
      <c r="A246" s="49">
        <v>15</v>
      </c>
      <c r="B246" s="4" t="s">
        <v>482</v>
      </c>
      <c r="C246" s="4" t="s">
        <v>483</v>
      </c>
      <c r="D246" s="5">
        <v>78562.84</v>
      </c>
      <c r="E246" s="5">
        <v>22281.77</v>
      </c>
      <c r="F246" s="5">
        <v>62500.51</v>
      </c>
      <c r="G246" s="5">
        <v>564860.62</v>
      </c>
      <c r="H246" s="5">
        <v>1211.68</v>
      </c>
      <c r="I246" s="5">
        <v>185505.02</v>
      </c>
      <c r="J246" s="5">
        <v>2450</v>
      </c>
      <c r="K246" s="5">
        <v>13779.69</v>
      </c>
      <c r="L246" s="7">
        <v>931152.13</v>
      </c>
      <c r="M246" s="42" t="s">
        <v>771</v>
      </c>
      <c r="N246" s="39">
        <v>484.89</v>
      </c>
      <c r="O246" s="10">
        <f t="shared" si="9"/>
        <v>586.89</v>
      </c>
      <c r="P246" s="10">
        <f t="shared" si="10"/>
        <v>284577.0921</v>
      </c>
      <c r="Q246" s="11">
        <f t="shared" si="11"/>
        <v>646575.0379</v>
      </c>
    </row>
    <row r="247" spans="1:17" ht="13.5" thickBot="1">
      <c r="A247" s="49">
        <v>15</v>
      </c>
      <c r="B247" s="4" t="s">
        <v>484</v>
      </c>
      <c r="C247" s="4" t="s">
        <v>485</v>
      </c>
      <c r="D247" s="5">
        <v>325011.66</v>
      </c>
      <c r="E247" s="5">
        <v>87745.93</v>
      </c>
      <c r="F247" s="5">
        <v>42883.12</v>
      </c>
      <c r="G247" s="5">
        <v>83355.68</v>
      </c>
      <c r="H247" s="5">
        <v>10783.09</v>
      </c>
      <c r="I247" s="5">
        <v>363153.21</v>
      </c>
      <c r="J247" s="5">
        <v>16862.2</v>
      </c>
      <c r="K247" s="5">
        <v>4826.64</v>
      </c>
      <c r="L247" s="7">
        <v>934621.53</v>
      </c>
      <c r="M247" s="42" t="s">
        <v>772</v>
      </c>
      <c r="N247" s="39">
        <v>1099.69</v>
      </c>
      <c r="O247" s="10">
        <f t="shared" si="9"/>
        <v>586.89</v>
      </c>
      <c r="P247" s="10">
        <f t="shared" si="10"/>
        <v>645397.0641</v>
      </c>
      <c r="Q247" s="11">
        <f t="shared" si="11"/>
        <v>289224.46590000007</v>
      </c>
    </row>
    <row r="248" spans="1:17" ht="13.5" thickBot="1">
      <c r="A248" s="49">
        <v>15</v>
      </c>
      <c r="B248" s="4" t="s">
        <v>486</v>
      </c>
      <c r="C248" s="4" t="s">
        <v>487</v>
      </c>
      <c r="D248" s="5">
        <v>343560.85</v>
      </c>
      <c r="E248" s="5">
        <v>85573.09</v>
      </c>
      <c r="F248" s="6" t="s">
        <v>11</v>
      </c>
      <c r="G248" s="5">
        <v>605036.25</v>
      </c>
      <c r="H248" s="5">
        <v>74361.87</v>
      </c>
      <c r="I248" s="5">
        <v>646629.81</v>
      </c>
      <c r="J248" s="5">
        <v>5445.01</v>
      </c>
      <c r="K248" s="5">
        <v>20191.83</v>
      </c>
      <c r="L248" s="7">
        <v>1780798.71</v>
      </c>
      <c r="M248" s="42" t="s">
        <v>773</v>
      </c>
      <c r="N248" s="39">
        <v>2300.33</v>
      </c>
      <c r="O248" s="10">
        <f t="shared" si="9"/>
        <v>586.89</v>
      </c>
      <c r="P248" s="10">
        <f t="shared" si="10"/>
        <v>1350040.6737</v>
      </c>
      <c r="Q248" s="11">
        <f t="shared" si="11"/>
        <v>430758.03630000004</v>
      </c>
    </row>
    <row r="249" spans="1:17" ht="13.5" thickBot="1">
      <c r="A249" s="49">
        <v>15</v>
      </c>
      <c r="B249" s="4" t="s">
        <v>488</v>
      </c>
      <c r="C249" s="4" t="s">
        <v>489</v>
      </c>
      <c r="D249" s="5">
        <v>3586685.38</v>
      </c>
      <c r="E249" s="5">
        <v>949835.83</v>
      </c>
      <c r="F249" s="5">
        <v>149814.08</v>
      </c>
      <c r="G249" s="5">
        <v>730662.82</v>
      </c>
      <c r="H249" s="5">
        <v>111070.28</v>
      </c>
      <c r="I249" s="5">
        <v>2207765.16</v>
      </c>
      <c r="J249" s="6" t="s">
        <v>11</v>
      </c>
      <c r="K249" s="5">
        <v>21787.81</v>
      </c>
      <c r="L249" s="7">
        <v>7757621.36</v>
      </c>
      <c r="M249" s="42" t="s">
        <v>774</v>
      </c>
      <c r="N249" s="39">
        <v>9329</v>
      </c>
      <c r="O249" s="10">
        <f t="shared" si="9"/>
        <v>586.89</v>
      </c>
      <c r="P249" s="43">
        <f t="shared" si="10"/>
        <v>5475096.81</v>
      </c>
      <c r="Q249" s="44">
        <f t="shared" si="11"/>
        <v>2282524.5500000007</v>
      </c>
    </row>
    <row r="250" spans="1:17" ht="13.5" thickBot="1">
      <c r="A250" s="49">
        <v>15</v>
      </c>
      <c r="B250" s="4" t="s">
        <v>490</v>
      </c>
      <c r="C250" s="4" t="s">
        <v>491</v>
      </c>
      <c r="D250" s="5">
        <v>214988.68</v>
      </c>
      <c r="E250" s="5">
        <v>51659.82</v>
      </c>
      <c r="F250" s="5">
        <v>42191.06</v>
      </c>
      <c r="G250" s="5">
        <v>103590.91</v>
      </c>
      <c r="H250" s="5">
        <v>8084.89</v>
      </c>
      <c r="I250" s="5">
        <v>196702</v>
      </c>
      <c r="J250" s="6" t="s">
        <v>11</v>
      </c>
      <c r="K250" s="5">
        <v>5766.25</v>
      </c>
      <c r="L250" s="7">
        <v>622983.61</v>
      </c>
      <c r="M250" s="42" t="s">
        <v>775</v>
      </c>
      <c r="N250" s="39">
        <v>808.8</v>
      </c>
      <c r="O250" s="10">
        <f t="shared" si="9"/>
        <v>586.89</v>
      </c>
      <c r="P250" s="43">
        <f t="shared" si="10"/>
        <v>474676.632</v>
      </c>
      <c r="Q250" s="44">
        <f t="shared" si="11"/>
        <v>148306.978</v>
      </c>
    </row>
    <row r="251" spans="1:17" ht="13.5" thickBot="1">
      <c r="A251" s="49">
        <v>15</v>
      </c>
      <c r="B251" s="4" t="s">
        <v>492</v>
      </c>
      <c r="C251" s="4" t="s">
        <v>493</v>
      </c>
      <c r="D251" s="5">
        <v>165164.97</v>
      </c>
      <c r="E251" s="5">
        <v>42899.42</v>
      </c>
      <c r="F251" s="5">
        <v>33836.74</v>
      </c>
      <c r="G251" s="5">
        <v>364393.6</v>
      </c>
      <c r="H251" s="5">
        <v>23690.01</v>
      </c>
      <c r="I251" s="5">
        <v>384064.89</v>
      </c>
      <c r="J251" s="5">
        <v>417</v>
      </c>
      <c r="K251" s="5">
        <v>9151.25</v>
      </c>
      <c r="L251" s="7">
        <v>1023617.88</v>
      </c>
      <c r="M251" s="42" t="s">
        <v>776</v>
      </c>
      <c r="N251" s="39">
        <v>1221.65</v>
      </c>
      <c r="O251" s="10">
        <f t="shared" si="9"/>
        <v>586.89</v>
      </c>
      <c r="P251" s="43">
        <f t="shared" si="10"/>
        <v>716974.1685</v>
      </c>
      <c r="Q251" s="44">
        <f t="shared" si="11"/>
        <v>306643.7115</v>
      </c>
    </row>
    <row r="252" spans="1:17" ht="13.5" thickBot="1">
      <c r="A252" s="49">
        <v>15</v>
      </c>
      <c r="B252" s="4" t="s">
        <v>494</v>
      </c>
      <c r="C252" s="4" t="s">
        <v>495</v>
      </c>
      <c r="D252" s="5">
        <v>211872.79</v>
      </c>
      <c r="E252" s="5">
        <v>53902.08</v>
      </c>
      <c r="F252" s="5">
        <v>18281.49</v>
      </c>
      <c r="G252" s="5">
        <v>519463.35</v>
      </c>
      <c r="H252" s="5">
        <v>46904</v>
      </c>
      <c r="I252" s="5">
        <v>383826.45</v>
      </c>
      <c r="J252" s="6" t="s">
        <v>11</v>
      </c>
      <c r="K252" s="5">
        <v>7191.82</v>
      </c>
      <c r="L252" s="7">
        <v>1241441.98</v>
      </c>
      <c r="M252" s="42" t="s">
        <v>777</v>
      </c>
      <c r="N252" s="39">
        <v>1842.91</v>
      </c>
      <c r="O252" s="10">
        <f t="shared" si="9"/>
        <v>586.89</v>
      </c>
      <c r="P252" s="43">
        <f t="shared" si="10"/>
        <v>1081585.4499000001</v>
      </c>
      <c r="Q252" s="44">
        <f t="shared" si="11"/>
        <v>159856.53009999986</v>
      </c>
    </row>
    <row r="253" spans="1:17" ht="13.5" thickBot="1">
      <c r="A253" s="49">
        <v>15</v>
      </c>
      <c r="B253" s="4" t="s">
        <v>496</v>
      </c>
      <c r="C253" s="4" t="s">
        <v>497</v>
      </c>
      <c r="D253" s="5">
        <v>8717488.47</v>
      </c>
      <c r="E253" s="5">
        <v>2266915.92</v>
      </c>
      <c r="F253" s="5">
        <v>58994.87</v>
      </c>
      <c r="G253" s="5">
        <v>1580583.1</v>
      </c>
      <c r="H253" s="5">
        <v>138196.76</v>
      </c>
      <c r="I253" s="5">
        <v>4825555.74</v>
      </c>
      <c r="J253" s="5">
        <v>5408</v>
      </c>
      <c r="K253" s="5">
        <v>178433.35</v>
      </c>
      <c r="L253" s="7">
        <v>17771576.21</v>
      </c>
      <c r="M253" s="42" t="s">
        <v>778</v>
      </c>
      <c r="N253" s="39">
        <v>20452.14</v>
      </c>
      <c r="O253" s="10">
        <f t="shared" si="9"/>
        <v>586.89</v>
      </c>
      <c r="P253" s="43">
        <f t="shared" si="10"/>
        <v>12003156.4446</v>
      </c>
      <c r="Q253" s="44">
        <f t="shared" si="11"/>
        <v>5768419.765400002</v>
      </c>
    </row>
    <row r="254" spans="1:17" ht="13.5" thickBot="1">
      <c r="A254" s="49">
        <v>15</v>
      </c>
      <c r="B254" s="4" t="s">
        <v>498</v>
      </c>
      <c r="C254" s="4" t="s">
        <v>499</v>
      </c>
      <c r="D254" s="5">
        <v>357088.46</v>
      </c>
      <c r="E254" s="5">
        <v>101424.78</v>
      </c>
      <c r="F254" s="5">
        <v>17243.82</v>
      </c>
      <c r="G254" s="5">
        <v>65758.59</v>
      </c>
      <c r="H254" s="5">
        <v>9537.43</v>
      </c>
      <c r="I254" s="5">
        <v>299524.58</v>
      </c>
      <c r="J254" s="5">
        <v>865</v>
      </c>
      <c r="K254" s="5">
        <v>13000</v>
      </c>
      <c r="L254" s="7">
        <v>864442.66</v>
      </c>
      <c r="M254" s="42" t="s">
        <v>779</v>
      </c>
      <c r="N254" s="39">
        <v>1185.13</v>
      </c>
      <c r="O254" s="10">
        <f t="shared" si="9"/>
        <v>586.89</v>
      </c>
      <c r="P254" s="43">
        <f t="shared" si="10"/>
        <v>695540.9457</v>
      </c>
      <c r="Q254" s="44">
        <f t="shared" si="11"/>
        <v>168901.7143</v>
      </c>
    </row>
    <row r="255" spans="1:17" ht="13.5" thickBot="1">
      <c r="A255" s="49">
        <v>15</v>
      </c>
      <c r="B255" s="4" t="s">
        <v>500</v>
      </c>
      <c r="C255" s="4" t="s">
        <v>501</v>
      </c>
      <c r="D255" s="6" t="s">
        <v>11</v>
      </c>
      <c r="E255" s="6" t="s">
        <v>11</v>
      </c>
      <c r="F255" s="6" t="s">
        <v>11</v>
      </c>
      <c r="G255" s="5">
        <v>444667.63</v>
      </c>
      <c r="H255" s="5">
        <v>10305.54</v>
      </c>
      <c r="I255" s="5">
        <v>24792.23</v>
      </c>
      <c r="J255" s="6" t="s">
        <v>11</v>
      </c>
      <c r="K255" s="6" t="s">
        <v>11</v>
      </c>
      <c r="L255" s="7">
        <v>479765.4</v>
      </c>
      <c r="M255" s="42"/>
      <c r="N255" s="39">
        <v>0</v>
      </c>
      <c r="O255" s="10">
        <f t="shared" si="9"/>
        <v>586.89</v>
      </c>
      <c r="P255" s="43">
        <f t="shared" si="10"/>
        <v>0</v>
      </c>
      <c r="Q255" s="44">
        <f t="shared" si="11"/>
        <v>479765.4</v>
      </c>
    </row>
    <row r="256" spans="1:17" ht="13.5" thickBot="1">
      <c r="A256" s="49">
        <v>15</v>
      </c>
      <c r="B256" s="4" t="s">
        <v>502</v>
      </c>
      <c r="C256" s="4" t="s">
        <v>503</v>
      </c>
      <c r="D256" s="5">
        <v>418668.45</v>
      </c>
      <c r="E256" s="5">
        <v>107460.74</v>
      </c>
      <c r="F256" s="5">
        <v>32925.17</v>
      </c>
      <c r="G256" s="5">
        <v>100558.81</v>
      </c>
      <c r="H256" s="5">
        <v>486.54</v>
      </c>
      <c r="I256" s="5">
        <v>438598.16</v>
      </c>
      <c r="J256" s="5">
        <v>559</v>
      </c>
      <c r="K256" s="5">
        <v>18776.32</v>
      </c>
      <c r="L256" s="7">
        <v>1118033.19</v>
      </c>
      <c r="M256" s="42" t="s">
        <v>780</v>
      </c>
      <c r="N256" s="39">
        <v>1248.82</v>
      </c>
      <c r="O256" s="10">
        <f t="shared" si="9"/>
        <v>586.89</v>
      </c>
      <c r="P256" s="43">
        <f t="shared" si="10"/>
        <v>732919.9698</v>
      </c>
      <c r="Q256" s="44">
        <f t="shared" si="11"/>
        <v>385113.2202</v>
      </c>
    </row>
    <row r="257" spans="1:17" ht="13.5" thickBot="1">
      <c r="A257" s="49">
        <v>15</v>
      </c>
      <c r="B257" s="4" t="s">
        <v>504</v>
      </c>
      <c r="C257" s="4" t="s">
        <v>505</v>
      </c>
      <c r="D257" s="5">
        <v>1027451.05</v>
      </c>
      <c r="E257" s="5">
        <v>308569.97</v>
      </c>
      <c r="F257" s="5">
        <v>238930.09</v>
      </c>
      <c r="G257" s="5">
        <v>149316.96</v>
      </c>
      <c r="H257" s="5">
        <v>27216.3</v>
      </c>
      <c r="I257" s="5">
        <v>890425.79</v>
      </c>
      <c r="J257" s="5">
        <v>0</v>
      </c>
      <c r="K257" s="5">
        <v>10948.04</v>
      </c>
      <c r="L257" s="7">
        <v>2652858.2</v>
      </c>
      <c r="M257" s="42" t="s">
        <v>781</v>
      </c>
      <c r="N257" s="39">
        <v>3201.46</v>
      </c>
      <c r="O257" s="10">
        <f t="shared" si="9"/>
        <v>586.89</v>
      </c>
      <c r="P257" s="43">
        <f t="shared" si="10"/>
        <v>1878904.8594</v>
      </c>
      <c r="Q257" s="44">
        <f t="shared" si="11"/>
        <v>773953.3406000002</v>
      </c>
    </row>
    <row r="258" spans="1:17" ht="13.5" thickBot="1">
      <c r="A258" s="49">
        <v>15</v>
      </c>
      <c r="B258" s="4" t="s">
        <v>506</v>
      </c>
      <c r="C258" s="4" t="s">
        <v>507</v>
      </c>
      <c r="D258" s="5">
        <v>155513.28</v>
      </c>
      <c r="E258" s="5">
        <v>40280.78</v>
      </c>
      <c r="F258" s="5">
        <v>110</v>
      </c>
      <c r="G258" s="5">
        <v>38085.24</v>
      </c>
      <c r="H258" s="5">
        <v>812.24</v>
      </c>
      <c r="I258" s="5">
        <v>160120.75</v>
      </c>
      <c r="J258" s="5">
        <v>570.99</v>
      </c>
      <c r="K258" s="5">
        <v>8200</v>
      </c>
      <c r="L258" s="7">
        <v>403693.28</v>
      </c>
      <c r="M258" s="42" t="s">
        <v>782</v>
      </c>
      <c r="N258" s="39">
        <v>456.33</v>
      </c>
      <c r="O258" s="10">
        <f t="shared" si="9"/>
        <v>586.89</v>
      </c>
      <c r="P258" s="43">
        <f t="shared" si="10"/>
        <v>267815.5137</v>
      </c>
      <c r="Q258" s="44">
        <f t="shared" si="11"/>
        <v>135877.76630000002</v>
      </c>
    </row>
    <row r="259" spans="1:17" ht="13.5" thickBot="1">
      <c r="A259" s="49">
        <v>15</v>
      </c>
      <c r="B259" s="4" t="s">
        <v>508</v>
      </c>
      <c r="C259" s="4" t="s">
        <v>509</v>
      </c>
      <c r="D259" s="5">
        <v>133896.84</v>
      </c>
      <c r="E259" s="5">
        <v>36013.57</v>
      </c>
      <c r="F259" s="5">
        <v>42714.45</v>
      </c>
      <c r="G259" s="5">
        <v>97218.31</v>
      </c>
      <c r="H259" s="5">
        <v>15696.65</v>
      </c>
      <c r="I259" s="5">
        <v>264604.67</v>
      </c>
      <c r="J259" s="5">
        <v>261.25</v>
      </c>
      <c r="K259" s="5">
        <v>4597.85</v>
      </c>
      <c r="L259" s="7">
        <v>595003.59</v>
      </c>
      <c r="M259" s="42" t="s">
        <v>783</v>
      </c>
      <c r="N259" s="39">
        <v>643.05</v>
      </c>
      <c r="O259" s="10">
        <f t="shared" si="9"/>
        <v>586.89</v>
      </c>
      <c r="P259" s="43">
        <f t="shared" si="10"/>
        <v>377399.61449999997</v>
      </c>
      <c r="Q259" s="44">
        <f t="shared" si="11"/>
        <v>217603.9755</v>
      </c>
    </row>
    <row r="260" spans="1:17" ht="13.5" thickBot="1">
      <c r="A260" s="49">
        <v>15</v>
      </c>
      <c r="B260" s="4" t="s">
        <v>510</v>
      </c>
      <c r="C260" s="4" t="s">
        <v>511</v>
      </c>
      <c r="D260" s="5">
        <v>511862.23</v>
      </c>
      <c r="E260" s="5">
        <v>139732.15</v>
      </c>
      <c r="F260" s="5">
        <v>20242.83</v>
      </c>
      <c r="G260" s="5">
        <v>112726.11</v>
      </c>
      <c r="H260" s="5">
        <v>42337.94</v>
      </c>
      <c r="I260" s="5">
        <v>507610.98</v>
      </c>
      <c r="J260" s="5">
        <v>1504.52</v>
      </c>
      <c r="K260" s="5">
        <v>2306.04</v>
      </c>
      <c r="L260" s="7">
        <v>1338322.8</v>
      </c>
      <c r="M260" s="42" t="s">
        <v>784</v>
      </c>
      <c r="N260" s="39">
        <v>1379.16</v>
      </c>
      <c r="O260" s="10">
        <f t="shared" si="9"/>
        <v>586.89</v>
      </c>
      <c r="P260" s="43">
        <f t="shared" si="10"/>
        <v>809415.2124000001</v>
      </c>
      <c r="Q260" s="44">
        <f t="shared" si="11"/>
        <v>528907.5876</v>
      </c>
    </row>
    <row r="261" spans="1:17" ht="13.5" thickBot="1">
      <c r="A261" s="49">
        <v>15</v>
      </c>
      <c r="B261" s="4" t="s">
        <v>512</v>
      </c>
      <c r="C261" s="4" t="s">
        <v>513</v>
      </c>
      <c r="D261" s="5">
        <v>262815.18</v>
      </c>
      <c r="E261" s="5">
        <v>72331.38</v>
      </c>
      <c r="F261" s="5">
        <v>1076.32</v>
      </c>
      <c r="G261" s="5">
        <v>136801.49</v>
      </c>
      <c r="H261" s="5">
        <v>17656.63</v>
      </c>
      <c r="I261" s="5">
        <v>306631.05</v>
      </c>
      <c r="J261" s="5">
        <v>343</v>
      </c>
      <c r="K261" s="5">
        <v>14800.69</v>
      </c>
      <c r="L261" s="7">
        <v>812455.74</v>
      </c>
      <c r="M261" s="42" t="s">
        <v>785</v>
      </c>
      <c r="N261" s="39">
        <v>792.59</v>
      </c>
      <c r="O261" s="10">
        <f t="shared" si="9"/>
        <v>586.89</v>
      </c>
      <c r="P261" s="43">
        <f t="shared" si="10"/>
        <v>465163.1451</v>
      </c>
      <c r="Q261" s="44">
        <f t="shared" si="11"/>
        <v>347292.59489999997</v>
      </c>
    </row>
    <row r="262" spans="1:17" ht="13.5" thickBot="1">
      <c r="A262" s="49">
        <v>15</v>
      </c>
      <c r="B262" s="4" t="s">
        <v>514</v>
      </c>
      <c r="C262" s="4" t="s">
        <v>515</v>
      </c>
      <c r="D262" s="5">
        <v>270390.48</v>
      </c>
      <c r="E262" s="5">
        <v>69086.13</v>
      </c>
      <c r="F262" s="5">
        <v>58112.76</v>
      </c>
      <c r="G262" s="5">
        <v>105012.13</v>
      </c>
      <c r="H262" s="5">
        <v>11679.51</v>
      </c>
      <c r="I262" s="5">
        <v>227616.23</v>
      </c>
      <c r="J262" s="5">
        <v>460</v>
      </c>
      <c r="K262" s="5">
        <v>18378.76</v>
      </c>
      <c r="L262" s="7">
        <v>760736</v>
      </c>
      <c r="M262" s="42" t="s">
        <v>786</v>
      </c>
      <c r="N262" s="39">
        <v>844.75</v>
      </c>
      <c r="O262" s="10">
        <f t="shared" si="9"/>
        <v>586.89</v>
      </c>
      <c r="P262" s="43">
        <f t="shared" si="10"/>
        <v>495775.3275</v>
      </c>
      <c r="Q262" s="44">
        <f t="shared" si="11"/>
        <v>264960.6725</v>
      </c>
    </row>
    <row r="263" spans="1:17" ht="13.5" thickBot="1">
      <c r="A263" s="49">
        <v>15</v>
      </c>
      <c r="B263" s="4" t="s">
        <v>516</v>
      </c>
      <c r="C263" s="4" t="s">
        <v>517</v>
      </c>
      <c r="D263" s="5">
        <v>1012336.75</v>
      </c>
      <c r="E263" s="5">
        <v>294109.37</v>
      </c>
      <c r="F263" s="5">
        <v>241664.02</v>
      </c>
      <c r="G263" s="5">
        <v>544972.43</v>
      </c>
      <c r="H263" s="5">
        <v>18602.98</v>
      </c>
      <c r="I263" s="5">
        <v>1061145.61</v>
      </c>
      <c r="J263" s="5">
        <v>1277.5</v>
      </c>
      <c r="K263" s="5">
        <v>68906.31</v>
      </c>
      <c r="L263" s="7">
        <v>3243014.97</v>
      </c>
      <c r="M263" s="42" t="s">
        <v>787</v>
      </c>
      <c r="N263" s="39">
        <v>4177.12</v>
      </c>
      <c r="O263" s="10">
        <f t="shared" si="9"/>
        <v>586.89</v>
      </c>
      <c r="P263" s="43">
        <f t="shared" si="10"/>
        <v>2451509.9568</v>
      </c>
      <c r="Q263" s="44">
        <f t="shared" si="11"/>
        <v>791505.0132000004</v>
      </c>
    </row>
    <row r="264" spans="1:17" ht="13.5" thickBot="1">
      <c r="A264" s="49">
        <v>15</v>
      </c>
      <c r="B264" s="4" t="s">
        <v>518</v>
      </c>
      <c r="C264" s="4" t="s">
        <v>519</v>
      </c>
      <c r="D264" s="6" t="s">
        <v>11</v>
      </c>
      <c r="E264" s="6" t="s">
        <v>11</v>
      </c>
      <c r="F264" s="6" t="s">
        <v>11</v>
      </c>
      <c r="G264" s="5">
        <v>4500</v>
      </c>
      <c r="H264" s="6" t="s">
        <v>11</v>
      </c>
      <c r="I264" s="6" t="s">
        <v>11</v>
      </c>
      <c r="J264" s="6" t="s">
        <v>11</v>
      </c>
      <c r="K264" s="6" t="s">
        <v>11</v>
      </c>
      <c r="L264" s="7">
        <v>4500</v>
      </c>
      <c r="M264" s="42"/>
      <c r="N264" s="39">
        <v>0</v>
      </c>
      <c r="O264" s="10">
        <f t="shared" si="9"/>
        <v>586.89</v>
      </c>
      <c r="P264" s="43">
        <f t="shared" si="10"/>
        <v>0</v>
      </c>
      <c r="Q264" s="44">
        <f t="shared" si="11"/>
        <v>4500</v>
      </c>
    </row>
    <row r="265" spans="1:17" ht="13.5" thickBot="1">
      <c r="A265" s="49">
        <v>15</v>
      </c>
      <c r="B265" s="4" t="s">
        <v>520</v>
      </c>
      <c r="C265" s="4" t="s">
        <v>521</v>
      </c>
      <c r="D265" s="5">
        <v>143645.77</v>
      </c>
      <c r="E265" s="5">
        <v>46431.74</v>
      </c>
      <c r="F265" s="5">
        <v>7318.16</v>
      </c>
      <c r="G265" s="5">
        <v>31944.31</v>
      </c>
      <c r="H265" s="5">
        <v>0</v>
      </c>
      <c r="I265" s="5">
        <v>0</v>
      </c>
      <c r="J265" s="5">
        <v>630</v>
      </c>
      <c r="K265" s="5">
        <v>6287.58</v>
      </c>
      <c r="L265" s="7">
        <v>236257.56</v>
      </c>
      <c r="M265" s="42" t="s">
        <v>788</v>
      </c>
      <c r="N265" s="39">
        <v>425.66</v>
      </c>
      <c r="O265" s="10">
        <f t="shared" si="9"/>
        <v>586.89</v>
      </c>
      <c r="P265" s="43">
        <f t="shared" si="10"/>
        <v>249815.5974</v>
      </c>
      <c r="Q265" s="44">
        <f t="shared" si="11"/>
        <v>-13558.037400000001</v>
      </c>
    </row>
    <row r="266" spans="1:17" ht="13.5" thickBot="1">
      <c r="A266" s="49">
        <v>15</v>
      </c>
      <c r="B266" s="4" t="s">
        <v>522</v>
      </c>
      <c r="C266" s="4" t="s">
        <v>523</v>
      </c>
      <c r="D266" s="5">
        <v>145169.86</v>
      </c>
      <c r="E266" s="5">
        <v>37613.51</v>
      </c>
      <c r="F266" s="5">
        <v>5393.46</v>
      </c>
      <c r="G266" s="5">
        <v>56780.94</v>
      </c>
      <c r="H266" s="5">
        <v>12833.74</v>
      </c>
      <c r="I266" s="5">
        <v>176978.93</v>
      </c>
      <c r="J266" s="5">
        <v>1335.83</v>
      </c>
      <c r="K266" s="5">
        <v>21736</v>
      </c>
      <c r="L266" s="7">
        <v>457842.27</v>
      </c>
      <c r="M266" s="42" t="s">
        <v>789</v>
      </c>
      <c r="N266" s="39">
        <v>621.5</v>
      </c>
      <c r="O266" s="10">
        <f t="shared" si="9"/>
        <v>586.89</v>
      </c>
      <c r="P266" s="43">
        <f t="shared" si="10"/>
        <v>364752.135</v>
      </c>
      <c r="Q266" s="44">
        <f t="shared" si="11"/>
        <v>93090.13500000001</v>
      </c>
    </row>
    <row r="267" spans="1:17" ht="13.5" thickBot="1">
      <c r="A267" s="49">
        <v>15</v>
      </c>
      <c r="B267" s="4" t="s">
        <v>524</v>
      </c>
      <c r="C267" s="4" t="s">
        <v>525</v>
      </c>
      <c r="D267" s="5">
        <v>182124.75</v>
      </c>
      <c r="E267" s="5">
        <v>50933.19</v>
      </c>
      <c r="F267" s="5">
        <v>8539.5</v>
      </c>
      <c r="G267" s="5">
        <v>86640.61</v>
      </c>
      <c r="H267" s="5">
        <v>15602.82</v>
      </c>
      <c r="I267" s="5">
        <v>298686.31</v>
      </c>
      <c r="J267" s="5">
        <v>435</v>
      </c>
      <c r="K267" s="5">
        <v>19844.08</v>
      </c>
      <c r="L267" s="7">
        <v>662806.26</v>
      </c>
      <c r="M267" s="42" t="s">
        <v>790</v>
      </c>
      <c r="N267" s="39">
        <v>875.67</v>
      </c>
      <c r="O267" s="10">
        <f>6521*0.09</f>
        <v>586.89</v>
      </c>
      <c r="P267" s="43">
        <f>N267*O267</f>
        <v>513921.9663</v>
      </c>
      <c r="Q267" s="44">
        <f>L267-P267</f>
        <v>148884.29370000004</v>
      </c>
    </row>
    <row r="268" spans="1:17" ht="13.5" thickBot="1">
      <c r="A268" s="49">
        <v>15</v>
      </c>
      <c r="B268" s="4" t="s">
        <v>526</v>
      </c>
      <c r="C268" s="4" t="s">
        <v>527</v>
      </c>
      <c r="D268" s="5">
        <v>757477.32</v>
      </c>
      <c r="E268" s="5">
        <v>204015.87</v>
      </c>
      <c r="F268" s="5">
        <v>5525.91</v>
      </c>
      <c r="G268" s="5">
        <v>264898.15</v>
      </c>
      <c r="H268" s="5">
        <v>50616.73</v>
      </c>
      <c r="I268" s="5">
        <v>457361.9</v>
      </c>
      <c r="J268" s="5">
        <v>11499.99</v>
      </c>
      <c r="K268" s="5">
        <v>48892.44</v>
      </c>
      <c r="L268" s="7">
        <v>1800288.31</v>
      </c>
      <c r="M268" s="42" t="s">
        <v>791</v>
      </c>
      <c r="N268" s="39">
        <v>2059.34</v>
      </c>
      <c r="O268" s="10">
        <f>6521*0.09</f>
        <v>586.89</v>
      </c>
      <c r="P268" s="43">
        <f>N268*O268</f>
        <v>1208606.0526</v>
      </c>
      <c r="Q268" s="44">
        <f>L268-P268</f>
        <v>591682.2574</v>
      </c>
    </row>
    <row r="269" spans="1:17" ht="13.5" thickBot="1">
      <c r="A269" s="49">
        <v>15</v>
      </c>
      <c r="B269" s="4" t="s">
        <v>528</v>
      </c>
      <c r="C269" s="4" t="s">
        <v>529</v>
      </c>
      <c r="D269" s="5">
        <v>117485.93</v>
      </c>
      <c r="E269" s="5">
        <v>30838.55</v>
      </c>
      <c r="F269" s="5">
        <v>4727.13</v>
      </c>
      <c r="G269" s="5">
        <v>106682.92</v>
      </c>
      <c r="H269" s="5">
        <v>15825.66</v>
      </c>
      <c r="I269" s="5">
        <v>119169.9</v>
      </c>
      <c r="J269" s="6" t="s">
        <v>11</v>
      </c>
      <c r="K269" s="5">
        <v>9500</v>
      </c>
      <c r="L269" s="7">
        <v>404230.09</v>
      </c>
      <c r="M269" s="42" t="s">
        <v>792</v>
      </c>
      <c r="N269" s="39">
        <v>424.6</v>
      </c>
      <c r="O269" s="10">
        <f>6521*0.09</f>
        <v>586.89</v>
      </c>
      <c r="P269" s="43">
        <f>N269*O269</f>
        <v>249193.494</v>
      </c>
      <c r="Q269" s="44">
        <f>L269-P269</f>
        <v>155036.59600000002</v>
      </c>
    </row>
    <row r="270" spans="1:17" ht="13.5" thickBot="1">
      <c r="A270" s="49">
        <v>15</v>
      </c>
      <c r="B270" s="4" t="s">
        <v>530</v>
      </c>
      <c r="C270" s="4" t="s">
        <v>531</v>
      </c>
      <c r="D270" s="5">
        <v>197228.19</v>
      </c>
      <c r="E270" s="5">
        <v>50318.29</v>
      </c>
      <c r="F270" s="5">
        <v>70546.56</v>
      </c>
      <c r="G270" s="5">
        <v>37770.04</v>
      </c>
      <c r="H270" s="5">
        <v>23936.75</v>
      </c>
      <c r="I270" s="5">
        <v>274529.45</v>
      </c>
      <c r="J270" s="5">
        <v>137.97</v>
      </c>
      <c r="K270" s="5">
        <v>21724.75</v>
      </c>
      <c r="L270" s="7">
        <v>676192</v>
      </c>
      <c r="M270" s="42" t="s">
        <v>793</v>
      </c>
      <c r="N270" s="45">
        <v>801.96</v>
      </c>
      <c r="O270" s="46">
        <f>6521*0.09</f>
        <v>586.89</v>
      </c>
      <c r="P270" s="46">
        <f>N270*O270</f>
        <v>470662.3044</v>
      </c>
      <c r="Q270" s="47">
        <f>L270-P270</f>
        <v>205529.69559999998</v>
      </c>
    </row>
    <row r="271" spans="1:17" ht="13.5" thickBot="1">
      <c r="A271" s="50" t="s">
        <v>532</v>
      </c>
      <c r="B271" s="51"/>
      <c r="C271" s="52"/>
      <c r="D271" s="7">
        <v>134284744.62</v>
      </c>
      <c r="E271" s="7">
        <v>38432666.14</v>
      </c>
      <c r="F271" s="7">
        <v>19982822.73</v>
      </c>
      <c r="G271" s="7">
        <v>71495498.69</v>
      </c>
      <c r="H271" s="7">
        <v>7686808.77</v>
      </c>
      <c r="I271" s="7">
        <v>127828994.09</v>
      </c>
      <c r="J271" s="7">
        <v>1001395.41</v>
      </c>
      <c r="K271" s="7">
        <v>5538252.52</v>
      </c>
      <c r="L271" s="7">
        <v>406251182.97</v>
      </c>
      <c r="M271" s="38" t="s">
        <v>794</v>
      </c>
      <c r="N271" s="39">
        <f>SUM(N10:N270)</f>
        <v>460741.5199999999</v>
      </c>
      <c r="O271" s="10">
        <f>6521*0.09</f>
        <v>586.89</v>
      </c>
      <c r="P271" s="43">
        <f>N271*O271</f>
        <v>270404590.67279994</v>
      </c>
      <c r="Q271" s="44">
        <f>L271-P271</f>
        <v>135846592.29720008</v>
      </c>
    </row>
    <row r="272" spans="2:13" ht="12.75">
      <c r="B272" s="31" t="s">
        <v>533</v>
      </c>
      <c r="C272" s="30">
        <v>0.66858796</v>
      </c>
      <c r="D272" s="8"/>
      <c r="F272" s="29"/>
      <c r="G272" s="29"/>
      <c r="H272" s="29"/>
      <c r="J272" s="29"/>
      <c r="K272" s="29"/>
      <c r="L272" s="29"/>
      <c r="M272" s="35"/>
    </row>
    <row r="273" ht="12.75" customHeight="1">
      <c r="C273" s="32">
        <v>42296</v>
      </c>
    </row>
  </sheetData>
  <sheetProtection/>
  <mergeCells count="8">
    <mergeCell ref="A271:C271"/>
    <mergeCell ref="A1:D1"/>
    <mergeCell ref="L8:L9"/>
    <mergeCell ref="A2:D2"/>
    <mergeCell ref="A3:E3"/>
    <mergeCell ref="A4:D4"/>
    <mergeCell ref="A5:E5"/>
    <mergeCell ref="A6:D6"/>
  </mergeCells>
  <printOptions/>
  <pageMargins left="0.25" right="0.25" top="0.75" bottom="0.75" header="0.3" footer="0.3"/>
  <pageSetup horizontalDpi="600" verticalDpi="600" orientation="landscape" paperSize="5" scale="8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Angalique Cartier (ADE)</dc:creator>
  <cp:keywords/>
  <dc:description/>
  <cp:lastModifiedBy>Clara Knox (ADE)</cp:lastModifiedBy>
  <dcterms:created xsi:type="dcterms:W3CDTF">2015-10-19T21:07:54Z</dcterms:created>
  <dcterms:modified xsi:type="dcterms:W3CDTF">2021-07-23T20:41:18Z</dcterms:modified>
  <cp:category/>
  <cp:version/>
  <cp:contentType/>
  <cp:contentStatus/>
</cp:coreProperties>
</file>