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<sst xmlns="http://schemas.openxmlformats.org/spreadsheetml/2006/main" count="814" uniqueCount="566">
  <si>
    <t>Function Range 2600-2699 (Excluding Ins. Object Range 65200-65299)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</si>
  <si>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</si>
  <si>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</si>
  <si>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</si>
  <si>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</si>
  <si>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</si>
  <si>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</si>
  <si>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</si>
  <si>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</si>
  <si>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</si>
  <si>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</si>
  <si>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</si>
  <si>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</si>
  <si>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</si>
  <si>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</si>
  <si>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</si>
  <si>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</si>
  <si>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</si>
  <si>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</si>
  <si>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</si>
  <si>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</si>
  <si>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</si>
  <si>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</si>
  <si>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</si>
  <si>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</si>
  <si>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</si>
  <si>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</si>
  <si>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</si>
  <si>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</si>
  <si>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</si>
  <si>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</si>
  <si>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</si>
  <si>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</si>
  <si>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</si>
  <si>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</si>
  <si>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</si>
  <si>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</si>
  <si>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</si>
  <si>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</si>
  <si>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</si>
  <si>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</si>
  <si>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</si>
  <si>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</si>
  <si>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</si>
  <si>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</si>
  <si>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</si>
  <si>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</si>
  <si>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ARKANSAS ARTS ACADEMY</t>
  </si>
  <si>
    <t>0442700</t>
  </si>
  <si>
    <t>RESPONSIVE ED SOLUTIONS NORTHWEST ARK CLASSICAL ACADEMY</t>
  </si>
  <si>
    <t>0443700</t>
  </si>
  <si>
    <t>HAAS HALL BENTONVILLE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</si>
  <si>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</si>
  <si>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</si>
  <si>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</si>
  <si>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</si>
  <si>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</si>
  <si>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</si>
  <si>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</si>
  <si>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</si>
  <si>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</si>
  <si>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</si>
  <si>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</si>
  <si>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</si>
  <si>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</si>
  <si>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</si>
  <si>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</si>
  <si>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</si>
  <si>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</si>
  <si>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</si>
  <si>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</si>
  <si>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</si>
  <si>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</si>
  <si>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</si>
  <si>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</si>
  <si>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</si>
  <si>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</si>
  <si>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</si>
  <si>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</si>
  <si>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</si>
  <si>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</si>
  <si>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</si>
  <si>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</si>
  <si>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</si>
  <si>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</si>
  <si>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</si>
  <si>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</si>
  <si>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</si>
  <si>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</si>
  <si>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</si>
  <si>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</si>
  <si>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</si>
  <si>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</si>
  <si>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</si>
  <si>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</si>
  <si>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</si>
  <si>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</si>
  <si>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</si>
  <si>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</si>
  <si>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</si>
  <si>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</si>
  <si>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</si>
  <si>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</si>
  <si>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</si>
  <si>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</si>
  <si>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</si>
  <si>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</si>
  <si>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</si>
  <si>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</si>
  <si>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</si>
  <si>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</si>
  <si>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</si>
  <si>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</si>
  <si>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</si>
  <si>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</si>
  <si>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</si>
  <si>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</si>
  <si>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</si>
  <si>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</si>
  <si>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</si>
  <si>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</si>
  <si>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</si>
  <si>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</si>
  <si>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</si>
  <si>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</si>
  <si>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</si>
  <si>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</si>
  <si>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</si>
  <si>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</si>
  <si>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</si>
  <si>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</si>
  <si>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</si>
  <si>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</si>
  <si>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</si>
  <si>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</si>
  <si>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</si>
  <si>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</si>
  <si>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</si>
  <si>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</si>
  <si>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</si>
  <si>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</si>
  <si>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</si>
  <si>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</si>
  <si>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</si>
  <si>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</si>
  <si>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</si>
  <si>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</si>
  <si>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</si>
  <si>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</si>
  <si>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</si>
  <si>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</si>
  <si>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</si>
  <si>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</si>
  <si>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</si>
  <si>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</si>
  <si>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</si>
  <si>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</si>
  <si>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</si>
  <si>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</si>
  <si>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</si>
  <si>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</si>
  <si>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</si>
  <si>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</si>
  <si>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</si>
  <si>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</si>
  <si>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</si>
  <si>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</si>
  <si>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</si>
  <si>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</si>
  <si>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</si>
  <si>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</si>
  <si>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</si>
  <si>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</si>
  <si>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</si>
  <si>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</si>
  <si>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</si>
  <si>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</si>
  <si>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</si>
  <si>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</si>
  <si>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</si>
  <si>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</si>
  <si>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</si>
  <si>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</si>
  <si>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</si>
  <si>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</si>
  <si>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</si>
  <si>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</si>
  <si>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</si>
  <si>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</si>
  <si>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</si>
  <si>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</si>
  <si>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</si>
  <si>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</si>
  <si>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</si>
  <si>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</si>
  <si>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</si>
  <si>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</si>
  <si>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</si>
  <si>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</si>
  <si>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</si>
  <si>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</si>
  <si>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</si>
  <si>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</si>
  <si>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</si>
  <si>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</si>
  <si>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</si>
  <si>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</si>
  <si>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</si>
  <si>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</si>
  <si>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</si>
  <si>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</si>
  <si>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</si>
  <si>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</si>
  <si>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</si>
  <si>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</si>
  <si>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</si>
  <si>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</si>
  <si>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</si>
  <si>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</si>
  <si>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</si>
  <si>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</si>
  <si>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</si>
  <si>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</si>
  <si>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</si>
  <si>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</si>
  <si>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</si>
  <si>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</si>
  <si>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</si>
  <si>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</si>
  <si>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</si>
  <si>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</si>
  <si>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</si>
  <si>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</si>
  <si>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</si>
  <si>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</si>
  <si>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</si>
  <si>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</si>
  <si>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</si>
  <si>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</si>
  <si>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</si>
  <si>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</si>
  <si>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</si>
  <si>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</si>
  <si>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</si>
  <si>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</si>
  <si>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</si>
  <si>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</si>
  <si>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</si>
  <si>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</si>
  <si>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</si>
  <si>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</si>
  <si>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</si>
  <si>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</si>
  <si>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</si>
  <si>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</si>
  <si>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</si>
  <si>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</si>
  <si>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</si>
  <si>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</si>
  <si>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</si>
  <si>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</si>
  <si>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</si>
  <si>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</si>
  <si>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</si>
  <si>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3541700</t>
  </si>
  <si>
    <t>PINE BLUFF LIGHTHOUSE ACADEMY</t>
  </si>
  <si>
    <t>3542700</t>
  </si>
  <si>
    <t>RESPONSIVE ED SOLUTIONS QUEST MIDDLE SCHOOL OF PINE BLUFF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</si>
  <si>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</si>
  <si>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</si>
  <si>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</si>
  <si>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</si>
  <si>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</si>
  <si>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</si>
  <si>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</si>
  <si>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</si>
  <si>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</si>
  <si>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</si>
  <si>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</si>
  <si>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</si>
  <si>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</si>
  <si>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</si>
  <si>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</si>
  <si>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</si>
  <si>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3840700</t>
  </si>
  <si>
    <t>IMBODEN CHARTER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</si>
  <si>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</si>
  <si>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</si>
  <si>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</si>
  <si>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</si>
  <si>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</si>
  <si>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</si>
  <si>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</si>
  <si>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</si>
  <si>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</si>
  <si>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</si>
  <si>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</si>
  <si>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</si>
  <si>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</si>
  <si>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</si>
  <si>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</si>
  <si>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</si>
  <si>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</si>
  <si>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</si>
  <si>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</si>
  <si>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</si>
  <si>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</si>
  <si>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</si>
  <si>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</si>
  <si>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</si>
  <si>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</si>
  <si>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</si>
  <si>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</si>
  <si>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</si>
  <si>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</si>
  <si>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</si>
  <si>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</si>
  <si>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</si>
  <si>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</si>
  <si>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</si>
  <si>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</si>
  <si>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</si>
  <si>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</si>
  <si>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</si>
  <si>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</si>
  <si>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</si>
  <si>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</si>
  <si>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</si>
  <si>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</si>
  <si>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</si>
  <si>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</si>
  <si>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</si>
  <si>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</si>
  <si>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</si>
  <si>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</si>
  <si>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</si>
  <si>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</si>
  <si>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</si>
  <si>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</si>
  <si>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</si>
  <si>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</si>
  <si>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</si>
  <si>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</si>
  <si>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</si>
  <si>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</si>
  <si>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</si>
  <si>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</si>
  <si>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</si>
  <si>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</si>
  <si>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</si>
  <si>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</si>
  <si>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</si>
  <si>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</si>
  <si>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</si>
  <si>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</si>
  <si>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</si>
  <si>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</si>
  <si>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</si>
  <si>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</si>
  <si>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</si>
  <si>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</si>
  <si>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</si>
  <si>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</si>
  <si>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</si>
  <si>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</si>
  <si>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</si>
  <si>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</si>
  <si>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</si>
  <si>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</si>
  <si>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</si>
  <si>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</si>
  <si>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</si>
  <si>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</si>
  <si>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</si>
  <si>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</si>
  <si>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</si>
  <si>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</si>
  <si>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</si>
  <si>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</si>
  <si>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</si>
  <si>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</si>
  <si>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</si>
  <si>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</si>
  <si>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</si>
  <si>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</si>
  <si>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</si>
  <si>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</si>
  <si>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</si>
  <si>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</si>
  <si>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</si>
  <si>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</si>
  <si>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</si>
  <si>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</si>
  <si>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</si>
  <si>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</si>
  <si>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</si>
  <si>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</si>
  <si>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</si>
  <si>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</si>
  <si>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</si>
  <si>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</si>
  <si>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</si>
  <si>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</si>
  <si>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</si>
  <si>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</si>
  <si>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</si>
  <si>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</si>
  <si>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</si>
  <si>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</si>
  <si>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</si>
  <si>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</si>
  <si>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</si>
  <si>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</si>
  <si>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</si>
  <si>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6044700</t>
  </si>
  <si>
    <t>COVENANTKEEPERS CHARTER SCHOOL</t>
  </si>
  <si>
    <t>6047700</t>
  </si>
  <si>
    <t>ESTEM PUBLIC CHARTER SCHOOL</t>
  </si>
  <si>
    <t>6049700</t>
  </si>
  <si>
    <t>LITTLE ROCK PREPARATORY ACADEMY</t>
  </si>
  <si>
    <t>6050700</t>
  </si>
  <si>
    <t>JACKSONVILLE LIGHTHOUSE CHARTER</t>
  </si>
  <si>
    <t>6052700</t>
  </si>
  <si>
    <t>SIATECH LITTLE ROCK CHARTER</t>
  </si>
  <si>
    <t>6053700</t>
  </si>
  <si>
    <t>RESPONSIVE ED SOLUTIONS PREMIER HIGH SCHOOL OF LITTLE ROCK</t>
  </si>
  <si>
    <t>6054700</t>
  </si>
  <si>
    <t>RESPONSIVE EDUCATION SOLUTIONS QUEST MIDDLE SCHOOL OF LITTLE ROCK</t>
  </si>
  <si>
    <t>6055700</t>
  </si>
  <si>
    <t>EXALT ACADEMY OF SOUTHWEST LITTLE ROCK</t>
  </si>
  <si>
    <t>6056700</t>
  </si>
  <si>
    <t>CAPITOL CITY LIGHTHOUSE ACADEMY</t>
  </si>
  <si>
    <t>6057700</t>
  </si>
  <si>
    <t>ROCKBRIDGE MONTESSORI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</si>
  <si>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</si>
  <si>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</si>
  <si>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</si>
  <si>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</si>
  <si>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</si>
  <si>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</si>
  <si>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</si>
  <si>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</si>
  <si>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</si>
  <si>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</si>
  <si>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</si>
  <si>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</si>
  <si>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</si>
  <si>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</si>
  <si>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</si>
  <si>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</si>
  <si>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</si>
  <si>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</si>
  <si>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</si>
  <si>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</si>
  <si>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</si>
  <si>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</si>
  <si>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</si>
  <si>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</si>
  <si>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</si>
  <si>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</si>
  <si>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</si>
  <si>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</si>
  <si>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</si>
  <si>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</si>
  <si>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</si>
  <si>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</si>
  <si>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</si>
  <si>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</si>
  <si>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</si>
  <si>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</si>
  <si>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</si>
  <si>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</si>
  <si>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</si>
  <si>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</si>
  <si>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</si>
  <si>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</si>
  <si>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</si>
  <si>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</si>
  <si>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</si>
  <si>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</si>
  <si>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</si>
  <si>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</si>
  <si>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</si>
  <si>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</si>
  <si>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</si>
  <si>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</si>
  <si>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</si>
  <si>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</si>
  <si>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</si>
  <si>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</si>
  <si>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</si>
  <si>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</si>
  <si>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</si>
  <si>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</si>
  <si>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</si>
  <si>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</si>
  <si>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</si>
  <si>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</si>
  <si>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</si>
  <si>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</si>
  <si>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</si>
  <si>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</si>
  <si>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</si>
  <si>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</si>
  <si>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</si>
  <si>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</si>
  <si>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</si>
  <si>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</si>
  <si>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</si>
  <si>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</si>
  <si>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</si>
  <si>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</si>
  <si>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7241700</t>
  </si>
  <si>
    <t>OZARK MONTESSORI ACADEMY SPRINGDALE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</si>
  <si>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</si>
  <si>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</si>
  <si>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</si>
  <si>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</si>
  <si>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</si>
  <si>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</si>
  <si>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</si>
  <si>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</si>
  <si>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</si>
  <si>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</si>
  <si>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</si>
  <si>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</si>
  <si>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</si>
  <si>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</si>
  <si>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</si>
  <si>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</si>
  <si>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</si>
  <si>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</si>
  <si>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</si>
  <si>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</si>
  <si>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</si>
  <si>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</si>
  <si>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</si>
  <si>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</si>
  <si>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</si>
  <si>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</si>
  <si>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</si>
  <si>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</si>
  <si>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</si>
  <si>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</si>
  <si>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</si>
  <si>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>Totals</t>
  </si>
  <si>
    <t>Grand Totals</t>
  </si>
  <si>
    <t>Arkansas Department of Education</t>
  </si>
  <si>
    <t>Arkansas Public School Computer Network</t>
  </si>
  <si>
    <t>MAINTENANCE &amp; OPERATION  Expenditures &amp; 9% M&amp;O Required Expenditure</t>
  </si>
  <si>
    <t xml:space="preserve">Fund 2000 and 2100-2199,  </t>
  </si>
  <si>
    <t>Warehouse Updated  9/19/2016</t>
  </si>
  <si>
    <t xml:space="preserve">Fiscal Year 2015/2016 through 9/19/2016 </t>
  </si>
  <si>
    <t>Cycle 7</t>
  </si>
  <si>
    <t xml:space="preserve">2014-15 3-Qtr. ADM </t>
  </si>
  <si>
    <t>Includes Magnet ADM</t>
  </si>
  <si>
    <t>Excludes M to M ADM</t>
  </si>
  <si>
    <t>2014-15</t>
  </si>
  <si>
    <t>3-Qtr.</t>
  </si>
  <si>
    <t xml:space="preserve">9% M&amp;O Required Expenditure   </t>
  </si>
  <si>
    <t>ADM</t>
  </si>
  <si>
    <t>Over or (Under)</t>
  </si>
  <si>
    <r>
      <rPr>
        <b/>
        <sz val="10"/>
        <color indexed="17"/>
        <rFont val="Arial"/>
        <family val="2"/>
      </rPr>
      <t xml:space="preserve">6584 X .09 </t>
    </r>
    <r>
      <rPr>
        <b/>
        <sz val="10"/>
        <rFont val="Arial"/>
        <family val="2"/>
      </rPr>
      <t xml:space="preserve"> 
Per Pupil M&amp;O Exp. Requirement </t>
    </r>
  </si>
  <si>
    <t>FY</t>
  </si>
  <si>
    <t>LEA</t>
  </si>
  <si>
    <t>District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</si>
</sst>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44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/>
      <top/>
      <bottom style="medium">
        <color rgb="FFCCCCCC"/>
      </bottom>
    </border>
    <border>
      <left style="thin"/>
      <right style="thin"/>
      <top/>
      <bottom style="thin"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 style="thin"/>
      <right style="thin"/>
      <top style="thin"/>
      <bottom/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/>
      <top style="medium">
        <color rgb="FFCCCCCC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/>
      <right/>
      <top style="medium">
        <color rgb="FFCFCFCF"/>
      </top>
      <bottom/>
    </border>
    <border>
      <left style="medium">
        <color rgb="FFCFCFCF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6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40" fontId="5" fillId="34" borderId="0" xfId="0" applyNumberFormat="1" applyFont="1" applyFill="1" applyAlignment="1">
      <alignment vertical="top" wrapText="1"/>
    </xf>
    <xf numFmtId="0" fontId="41" fillId="33" borderId="11" xfId="0" applyFont="1" applyFill="1" applyBorder="1" applyAlignment="1">
      <alignment horizontal="center"/>
    </xf>
    <xf numFmtId="40" fontId="5" fillId="34" borderId="0" xfId="0" applyNumberFormat="1" applyFont="1" applyFill="1" applyAlignment="1">
      <alignment wrapText="1"/>
    </xf>
    <xf numFmtId="0" fontId="41" fillId="33" borderId="11" xfId="0" applyFont="1" applyFill="1" applyBorder="1" applyAlignment="1">
      <alignment horizontal="center" wrapText="1"/>
    </xf>
    <xf numFmtId="40" fontId="5" fillId="34" borderId="0" xfId="0" applyNumberFormat="1" applyFont="1" applyFill="1" applyAlignment="1">
      <alignment horizontal="center" wrapText="1"/>
    </xf>
    <xf numFmtId="0" fontId="41" fillId="33" borderId="10" xfId="0" applyFont="1" applyFill="1" applyBorder="1" applyAlignment="1">
      <alignment/>
    </xf>
    <xf numFmtId="164" fontId="42" fillId="0" borderId="12" xfId="0" applyNumberFormat="1" applyFont="1" applyBorder="1" applyAlignment="1">
      <alignment horizontal="right"/>
    </xf>
    <xf numFmtId="164" fontId="42" fillId="0" borderId="13" xfId="0" applyNumberFormat="1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164" fontId="42" fillId="0" borderId="14" xfId="0" applyNumberFormat="1" applyFont="1" applyBorder="1" applyAlignment="1">
      <alignment horizontal="right"/>
    </xf>
    <xf numFmtId="164" fontId="41" fillId="35" borderId="15" xfId="0" applyNumberFormat="1" applyFont="1" applyFill="1" applyBorder="1" applyAlignment="1">
      <alignment horizontal="right"/>
    </xf>
    <xf numFmtId="164" fontId="42" fillId="0" borderId="16" xfId="0" applyNumberFormat="1" applyFont="1" applyBorder="1" applyAlignment="1">
      <alignment horizontal="right"/>
    </xf>
    <xf numFmtId="164" fontId="42" fillId="0" borderId="17" xfId="0" applyNumberFormat="1" applyFont="1" applyBorder="1" applyAlignment="1">
      <alignment horizontal="right"/>
    </xf>
    <xf numFmtId="164" fontId="42" fillId="0" borderId="18" xfId="0" applyNumberFormat="1" applyFont="1" applyBorder="1" applyAlignment="1">
      <alignment horizontal="right"/>
    </xf>
    <xf numFmtId="164" fontId="41" fillId="35" borderId="10" xfId="0" applyNumberFormat="1" applyFont="1" applyFill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1" fillId="33" borderId="19" xfId="0" applyFont="1" applyFill="1" applyBorder="1" applyAlignment="1">
      <alignment/>
    </xf>
    <xf numFmtId="164" fontId="42" fillId="0" borderId="20" xfId="0" applyNumberFormat="1" applyFont="1" applyBorder="1" applyAlignment="1">
      <alignment horizontal="right"/>
    </xf>
    <xf numFmtId="164" fontId="42" fillId="0" borderId="21" xfId="0" applyNumberFormat="1" applyFont="1" applyBorder="1" applyAlignment="1">
      <alignment horizontal="right"/>
    </xf>
    <xf numFmtId="164" fontId="42" fillId="0" borderId="22" xfId="0" applyNumberFormat="1" applyFont="1" applyBorder="1" applyAlignment="1">
      <alignment horizontal="right"/>
    </xf>
    <xf numFmtId="164" fontId="41" fillId="35" borderId="23" xfId="0" applyNumberFormat="1" applyFont="1" applyFill="1" applyBorder="1" applyAlignment="1">
      <alignment horizontal="right"/>
    </xf>
    <xf numFmtId="40" fontId="42" fillId="0" borderId="0" xfId="0" applyNumberFormat="1" applyFont="1" applyAlignment="1">
      <alignment/>
    </xf>
    <xf numFmtId="40" fontId="6" fillId="34" borderId="0" xfId="0" applyNumberFormat="1" applyFont="1" applyFill="1" applyAlignment="1">
      <alignment vertical="top" wrapText="1"/>
    </xf>
    <xf numFmtId="40" fontId="0" fillId="0" borderId="0" xfId="0" applyNumberFormat="1" applyAlignment="1">
      <alignment/>
    </xf>
    <xf numFmtId="40" fontId="41" fillId="0" borderId="24" xfId="0" applyNumberFormat="1" applyFont="1" applyBorder="1" applyAlignment="1">
      <alignment/>
    </xf>
    <xf numFmtId="40" fontId="41" fillId="0" borderId="0" xfId="0" applyNumberFormat="1" applyFont="1" applyAlignment="1">
      <alignment/>
    </xf>
    <xf numFmtId="0" fontId="41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26" xfId="0" applyFont="1" applyBorder="1" applyAlignment="1">
      <alignment/>
    </xf>
    <xf numFmtId="0" fontId="42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0" xfId="0" applyFont="1" applyBorder="1" applyAlignment="1">
      <alignment/>
    </xf>
    <xf numFmtId="40" fontId="5" fillId="34" borderId="0" xfId="55" applyNumberFormat="1" applyFont="1" applyFill="1" applyAlignment="1">
      <alignment horizontal="center" wrapText="1"/>
      <protection/>
    </xf>
    <xf numFmtId="40" fontId="5" fillId="34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5"/>
  <sheetViews>
    <sheetView tabSelected="1" zoomScalePageLayoutView="0" workbookViewId="0" topLeftCell="A1">
      <selection activeCell="L21" sqref="L21"/>
    </sheetView>
  </sheetViews>
  <sheetFormatPr defaultColWidth="9.140625" defaultRowHeight="12.75" customHeight="1"/>
  <cols>
    <col min="1" max="1" width="3.28125" style="0" bestFit="1" customWidth="1"/>
    <col min="2" max="2" width="7.8515625" style="0" bestFit="1" customWidth="1"/>
    <col min="3" max="3" width="49.57421875" style="0" customWidth="1"/>
    <col min="4" max="12" width="14.7109375" style="0" customWidth="1"/>
    <col min="13" max="13" width="20.00390625" style="32" bestFit="1" customWidth="1"/>
    <col min="14" max="14" width="17.7109375" style="32" customWidth="1"/>
    <col min="15" max="15" width="14.421875" style="32" customWidth="1"/>
    <col min="16" max="16" width="14.421875" style="32" bestFit="1" customWidth="1"/>
  </cols>
  <sheetData>
    <row r="1" spans="1:18" ht="12.75" customHeight="1">
      <c r="A1" s="2" t="s">
        <v>547</v>
      </c>
      <c r="B1" s="3"/>
      <c r="C1" s="3"/>
      <c r="D1" s="3"/>
      <c r="E1" s="3"/>
      <c r="F1" s="3"/>
      <c r="G1" s="3"/>
      <c r="H1" s="3"/>
      <c r="I1" s="3"/>
      <c r="J1" s="3"/>
      <c r="K1" s="3"/>
      <c r="L1" s="5"/>
      <c r="M1" s="30"/>
      <c r="N1" s="30"/>
      <c r="O1" s="30"/>
      <c r="P1" s="30"/>
      <c r="Q1" s="3"/>
      <c r="R1" s="3"/>
    </row>
    <row r="2" spans="1:18" ht="12.75" customHeight="1">
      <c r="A2" s="47" t="s">
        <v>548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"/>
      <c r="M2" s="30"/>
      <c r="N2" s="30"/>
      <c r="O2" s="30"/>
      <c r="P2" s="30"/>
      <c r="Q2" s="3"/>
      <c r="R2" s="3"/>
    </row>
    <row r="3" spans="1:18" ht="12.75" customHeight="1">
      <c r="A3" s="49" t="s">
        <v>549</v>
      </c>
      <c r="B3" s="50"/>
      <c r="C3" s="50"/>
      <c r="D3" s="50"/>
      <c r="E3" s="50"/>
      <c r="F3" s="3"/>
      <c r="G3" s="3"/>
      <c r="H3" s="3"/>
      <c r="I3" s="3"/>
      <c r="J3" s="3"/>
      <c r="K3" s="3"/>
      <c r="L3" s="5"/>
      <c r="M3" s="11" t="s">
        <v>553</v>
      </c>
      <c r="N3" s="31"/>
      <c r="O3" s="31"/>
      <c r="P3" s="7"/>
      <c r="Q3" s="3"/>
      <c r="R3" s="3"/>
    </row>
    <row r="4" spans="1:18" ht="12.75" customHeight="1">
      <c r="A4" s="49" t="s">
        <v>550</v>
      </c>
      <c r="B4" s="50"/>
      <c r="C4" s="50"/>
      <c r="D4" s="50"/>
      <c r="E4" s="4"/>
      <c r="F4" s="5"/>
      <c r="G4" s="5"/>
      <c r="H4" s="5"/>
      <c r="I4" s="5"/>
      <c r="J4" s="5"/>
      <c r="K4" s="5"/>
      <c r="L4" s="5"/>
      <c r="M4" s="9" t="s">
        <v>554</v>
      </c>
      <c r="N4" s="31"/>
      <c r="O4" s="31"/>
      <c r="P4" s="7"/>
      <c r="Q4" s="3"/>
      <c r="R4" s="3"/>
    </row>
    <row r="5" spans="1:18" ht="12.75" customHeight="1">
      <c r="A5" s="49" t="s">
        <v>0</v>
      </c>
      <c r="B5" s="50"/>
      <c r="C5" s="50"/>
      <c r="D5" s="50"/>
      <c r="E5" s="50"/>
      <c r="F5" s="3"/>
      <c r="G5" s="3"/>
      <c r="H5" s="3"/>
      <c r="I5" s="3"/>
      <c r="J5" s="3"/>
      <c r="K5" s="3"/>
      <c r="L5" s="5"/>
      <c r="M5" s="9" t="s">
        <v>555</v>
      </c>
      <c r="N5" s="31"/>
      <c r="O5" s="31"/>
      <c r="P5" s="7"/>
      <c r="Q5" s="3"/>
      <c r="R5" s="3"/>
    </row>
    <row r="6" spans="1:18" ht="12.75" customHeight="1">
      <c r="A6" s="2" t="s">
        <v>552</v>
      </c>
      <c r="B6" s="3"/>
      <c r="C6" s="3"/>
      <c r="D6" s="3"/>
      <c r="E6" s="3"/>
      <c r="F6" s="3"/>
      <c r="G6" s="3"/>
      <c r="H6" s="3"/>
      <c r="I6" s="3"/>
      <c r="J6" s="3"/>
      <c r="K6" s="3"/>
      <c r="L6" s="5"/>
      <c r="M6" s="9"/>
      <c r="N6" s="31"/>
      <c r="O6" s="31"/>
      <c r="P6" s="7"/>
      <c r="Q6" s="3"/>
      <c r="R6" s="3"/>
    </row>
    <row r="7" spans="1:18" ht="12.75" customHeight="1">
      <c r="A7" s="47" t="s">
        <v>551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5"/>
      <c r="M7" s="9" t="s">
        <v>556</v>
      </c>
      <c r="N7" s="31"/>
      <c r="O7" s="31"/>
      <c r="P7" s="7"/>
      <c r="Q7" s="3"/>
      <c r="R7" s="3"/>
    </row>
    <row r="8" spans="1:18" ht="12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1" t="s">
        <v>557</v>
      </c>
      <c r="N8" s="31"/>
      <c r="O8" s="31"/>
      <c r="P8" s="7"/>
      <c r="Q8" s="3"/>
      <c r="R8" s="3"/>
    </row>
    <row r="9" spans="1:18" ht="21.75" customHeight="1" thickBot="1">
      <c r="A9" s="37"/>
      <c r="B9" s="38"/>
      <c r="C9" s="38"/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36"/>
      <c r="M9" s="11" t="s">
        <v>558</v>
      </c>
      <c r="N9" s="41" t="s">
        <v>562</v>
      </c>
      <c r="O9" s="42" t="s">
        <v>559</v>
      </c>
      <c r="P9" s="9"/>
      <c r="Q9" s="3"/>
      <c r="R9" s="3"/>
    </row>
    <row r="10" spans="1:18" ht="39" customHeight="1">
      <c r="A10" s="39" t="s">
        <v>563</v>
      </c>
      <c r="B10" s="40" t="s">
        <v>564</v>
      </c>
      <c r="C10" s="40" t="s">
        <v>565</v>
      </c>
      <c r="D10" s="10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0" t="s">
        <v>14</v>
      </c>
      <c r="J10" s="10" t="s">
        <v>15</v>
      </c>
      <c r="K10" s="10" t="s">
        <v>16</v>
      </c>
      <c r="L10" s="35" t="s">
        <v>545</v>
      </c>
      <c r="M10" s="11" t="s">
        <v>560</v>
      </c>
      <c r="N10" s="41"/>
      <c r="O10" s="42"/>
      <c r="P10" s="11" t="s">
        <v>561</v>
      </c>
      <c r="Q10" s="3"/>
      <c r="R10" s="3"/>
    </row>
    <row r="11" spans="1:18" ht="12.75" customHeight="1" thickBot="1">
      <c r="A11" s="12">
        <v>16</v>
      </c>
      <c r="B11" s="12" t="s">
        <v>17</v>
      </c>
      <c r="C11" s="12" t="s">
        <v>18</v>
      </c>
      <c r="D11" s="13">
        <v>109725.2</v>
      </c>
      <c r="E11" s="14">
        <v>29532.26</v>
      </c>
      <c r="F11" s="15" t="s">
        <v>19</v>
      </c>
      <c r="G11" s="14">
        <v>427019.23</v>
      </c>
      <c r="H11" s="15" t="s">
        <v>19</v>
      </c>
      <c r="I11" s="14">
        <v>279133.06</v>
      </c>
      <c r="J11" s="15" t="s">
        <v>19</v>
      </c>
      <c r="K11" s="16">
        <v>10</v>
      </c>
      <c r="L11" s="17">
        <v>845419.75</v>
      </c>
      <c r="M11" s="30">
        <v>1246.27</v>
      </c>
      <c r="N11" s="30">
        <f>6584*0.09</f>
        <v>592.56</v>
      </c>
      <c r="O11" s="30">
        <f>M11*N11</f>
        <v>738489.7511999999</v>
      </c>
      <c r="P11" s="34">
        <f>L11-O11</f>
        <v>106929.99880000006</v>
      </c>
      <c r="Q11" s="3"/>
      <c r="R11" s="3"/>
    </row>
    <row r="12" spans="1:18" ht="12.75" customHeight="1" thickBot="1">
      <c r="A12" s="12">
        <v>16</v>
      </c>
      <c r="B12" s="12" t="s">
        <v>20</v>
      </c>
      <c r="C12" s="12" t="s">
        <v>21</v>
      </c>
      <c r="D12" s="18">
        <v>494378.17</v>
      </c>
      <c r="E12" s="19">
        <v>143582.84</v>
      </c>
      <c r="F12" s="19">
        <v>159863.32</v>
      </c>
      <c r="G12" s="19">
        <v>207762.49</v>
      </c>
      <c r="H12" s="19">
        <v>12899.32</v>
      </c>
      <c r="I12" s="19">
        <v>556847.24</v>
      </c>
      <c r="J12" s="19">
        <v>4674.72</v>
      </c>
      <c r="K12" s="20">
        <v>47.75</v>
      </c>
      <c r="L12" s="21">
        <v>1580055.85</v>
      </c>
      <c r="M12" s="30">
        <v>1658.95</v>
      </c>
      <c r="N12" s="30">
        <f aca="true" t="shared" si="0" ref="N12:N75">6584*0.09</f>
        <v>592.56</v>
      </c>
      <c r="O12" s="30">
        <f aca="true" t="shared" si="1" ref="O12:O75">M12*N12</f>
        <v>983027.4119999999</v>
      </c>
      <c r="P12" s="34">
        <f aca="true" t="shared" si="2" ref="P12:P75">L12-O12</f>
        <v>597028.4380000002</v>
      </c>
      <c r="Q12" s="3"/>
      <c r="R12" s="3"/>
    </row>
    <row r="13" spans="1:18" ht="12.75" customHeight="1" thickBot="1">
      <c r="A13" s="12">
        <v>16</v>
      </c>
      <c r="B13" s="12" t="s">
        <v>22</v>
      </c>
      <c r="C13" s="12" t="s">
        <v>23</v>
      </c>
      <c r="D13" s="18">
        <v>273611.35</v>
      </c>
      <c r="E13" s="19">
        <v>73657.77</v>
      </c>
      <c r="F13" s="19">
        <v>668232.12</v>
      </c>
      <c r="G13" s="19">
        <v>129800.81</v>
      </c>
      <c r="H13" s="19">
        <v>112532.14</v>
      </c>
      <c r="I13" s="19">
        <v>503184.82</v>
      </c>
      <c r="J13" s="19">
        <v>23896.08</v>
      </c>
      <c r="K13" s="20">
        <v>200</v>
      </c>
      <c r="L13" s="21">
        <v>1785115.09</v>
      </c>
      <c r="M13" s="30">
        <v>1766.38</v>
      </c>
      <c r="N13" s="30">
        <f t="shared" si="0"/>
        <v>592.56</v>
      </c>
      <c r="O13" s="30">
        <f t="shared" si="1"/>
        <v>1046686.1328</v>
      </c>
      <c r="P13" s="34">
        <f t="shared" si="2"/>
        <v>738428.9572000001</v>
      </c>
      <c r="Q13" s="3"/>
      <c r="R13" s="3"/>
    </row>
    <row r="14" spans="1:18" ht="12.75" customHeight="1" thickBot="1">
      <c r="A14" s="12">
        <v>16</v>
      </c>
      <c r="B14" s="12" t="s">
        <v>24</v>
      </c>
      <c r="C14" s="12" t="s">
        <v>25</v>
      </c>
      <c r="D14" s="18">
        <v>535848.27</v>
      </c>
      <c r="E14" s="19">
        <v>148413.48</v>
      </c>
      <c r="F14" s="19">
        <v>64995.04</v>
      </c>
      <c r="G14" s="19">
        <v>47424.01</v>
      </c>
      <c r="H14" s="19">
        <v>68260.8</v>
      </c>
      <c r="I14" s="19">
        <v>445590.29</v>
      </c>
      <c r="J14" s="19">
        <v>12598.07</v>
      </c>
      <c r="K14" s="20">
        <v>835</v>
      </c>
      <c r="L14" s="21">
        <v>1323964.96</v>
      </c>
      <c r="M14" s="30">
        <v>1917.17</v>
      </c>
      <c r="N14" s="30">
        <f t="shared" si="0"/>
        <v>592.56</v>
      </c>
      <c r="O14" s="30">
        <f t="shared" si="1"/>
        <v>1136038.2552</v>
      </c>
      <c r="P14" s="34">
        <f t="shared" si="2"/>
        <v>187926.70479999995</v>
      </c>
      <c r="Q14" s="3"/>
      <c r="R14" s="3"/>
    </row>
    <row r="15" spans="1:18" ht="12.75" customHeight="1" thickBot="1">
      <c r="A15" s="12">
        <v>16</v>
      </c>
      <c r="B15" s="12" t="s">
        <v>26</v>
      </c>
      <c r="C15" s="12" t="s">
        <v>27</v>
      </c>
      <c r="D15" s="18">
        <v>217808.24</v>
      </c>
      <c r="E15" s="19">
        <v>59465.19</v>
      </c>
      <c r="F15" s="19">
        <v>7789.93</v>
      </c>
      <c r="G15" s="19">
        <v>27228.26</v>
      </c>
      <c r="H15" s="19">
        <v>27676.36</v>
      </c>
      <c r="I15" s="19">
        <v>183059.26</v>
      </c>
      <c r="J15" s="22" t="s">
        <v>19</v>
      </c>
      <c r="K15" s="20">
        <v>345</v>
      </c>
      <c r="L15" s="21">
        <v>523372.24</v>
      </c>
      <c r="M15" s="30">
        <v>693.01</v>
      </c>
      <c r="N15" s="30">
        <f t="shared" si="0"/>
        <v>592.56</v>
      </c>
      <c r="O15" s="30">
        <f t="shared" si="1"/>
        <v>410650.0056</v>
      </c>
      <c r="P15" s="34">
        <f t="shared" si="2"/>
        <v>112722.23440000002</v>
      </c>
      <c r="Q15" s="3"/>
      <c r="R15" s="3"/>
    </row>
    <row r="16" spans="1:18" ht="12.75" customHeight="1" thickBot="1">
      <c r="A16" s="12">
        <v>16</v>
      </c>
      <c r="B16" s="12" t="s">
        <v>28</v>
      </c>
      <c r="C16" s="12" t="s">
        <v>29</v>
      </c>
      <c r="D16" s="18">
        <v>1067941.55</v>
      </c>
      <c r="E16" s="19">
        <v>321237.9</v>
      </c>
      <c r="F16" s="19">
        <v>36901.34</v>
      </c>
      <c r="G16" s="19">
        <v>949663.1</v>
      </c>
      <c r="H16" s="19">
        <v>77661.7</v>
      </c>
      <c r="I16" s="19">
        <v>934128.61</v>
      </c>
      <c r="J16" s="19">
        <v>15155.22</v>
      </c>
      <c r="K16" s="20">
        <v>2218.07</v>
      </c>
      <c r="L16" s="21">
        <v>3404907.49</v>
      </c>
      <c r="M16" s="30">
        <v>3924.68</v>
      </c>
      <c r="N16" s="30">
        <f t="shared" si="0"/>
        <v>592.56</v>
      </c>
      <c r="O16" s="30">
        <f t="shared" si="1"/>
        <v>2325608.3807999995</v>
      </c>
      <c r="P16" s="34">
        <f t="shared" si="2"/>
        <v>1079299.1092000008</v>
      </c>
      <c r="Q16" s="3"/>
      <c r="R16" s="3"/>
    </row>
    <row r="17" spans="1:18" ht="12.75" customHeight="1" thickBot="1">
      <c r="A17" s="12">
        <v>16</v>
      </c>
      <c r="B17" s="12" t="s">
        <v>30</v>
      </c>
      <c r="C17" s="12" t="s">
        <v>31</v>
      </c>
      <c r="D17" s="18">
        <v>114984.17</v>
      </c>
      <c r="E17" s="19">
        <v>31421.99</v>
      </c>
      <c r="F17" s="19">
        <v>36592.73</v>
      </c>
      <c r="G17" s="19">
        <v>10915.07</v>
      </c>
      <c r="H17" s="19">
        <v>41130.88</v>
      </c>
      <c r="I17" s="19">
        <v>156497.59</v>
      </c>
      <c r="J17" s="22" t="s">
        <v>19</v>
      </c>
      <c r="K17" s="20">
        <v>410</v>
      </c>
      <c r="L17" s="21">
        <v>391952.43</v>
      </c>
      <c r="M17" s="30">
        <v>464.66</v>
      </c>
      <c r="N17" s="30">
        <f t="shared" si="0"/>
        <v>592.56</v>
      </c>
      <c r="O17" s="30">
        <f t="shared" si="1"/>
        <v>275338.9296</v>
      </c>
      <c r="P17" s="34">
        <f t="shared" si="2"/>
        <v>116613.50040000002</v>
      </c>
      <c r="Q17" s="3"/>
      <c r="R17" s="3"/>
    </row>
    <row r="18" spans="1:18" ht="12.75" customHeight="1" thickBot="1">
      <c r="A18" s="12">
        <v>16</v>
      </c>
      <c r="B18" s="12" t="s">
        <v>32</v>
      </c>
      <c r="C18" s="12" t="s">
        <v>33</v>
      </c>
      <c r="D18" s="18">
        <v>1214413.97</v>
      </c>
      <c r="E18" s="19">
        <v>337117.51</v>
      </c>
      <c r="F18" s="19">
        <v>366925.46</v>
      </c>
      <c r="G18" s="19">
        <v>5782429.41</v>
      </c>
      <c r="H18" s="19">
        <v>20411.29</v>
      </c>
      <c r="I18" s="19">
        <v>2637937.73</v>
      </c>
      <c r="J18" s="19">
        <v>30076.33</v>
      </c>
      <c r="K18" s="20">
        <v>8942.02</v>
      </c>
      <c r="L18" s="21">
        <v>10398253.72</v>
      </c>
      <c r="M18" s="30">
        <v>15457.84</v>
      </c>
      <c r="N18" s="30">
        <f t="shared" si="0"/>
        <v>592.56</v>
      </c>
      <c r="O18" s="30">
        <f t="shared" si="1"/>
        <v>9159697.6704</v>
      </c>
      <c r="P18" s="34">
        <f t="shared" si="2"/>
        <v>1238556.0496000014</v>
      </c>
      <c r="Q18" s="3"/>
      <c r="R18" s="3"/>
    </row>
    <row r="19" spans="1:18" ht="12.75" customHeight="1" thickBot="1">
      <c r="A19" s="12">
        <v>16</v>
      </c>
      <c r="B19" s="12" t="s">
        <v>34</v>
      </c>
      <c r="C19" s="12" t="s">
        <v>35</v>
      </c>
      <c r="D19" s="18">
        <v>217494.17</v>
      </c>
      <c r="E19" s="19">
        <v>66220.98</v>
      </c>
      <c r="F19" s="19">
        <v>11983.52</v>
      </c>
      <c r="G19" s="19">
        <v>76693.83</v>
      </c>
      <c r="H19" s="19">
        <v>12448.5</v>
      </c>
      <c r="I19" s="19">
        <v>256014.42</v>
      </c>
      <c r="J19" s="19">
        <v>6814.89</v>
      </c>
      <c r="K19" s="23" t="s">
        <v>19</v>
      </c>
      <c r="L19" s="21">
        <v>647670.31</v>
      </c>
      <c r="M19" s="30">
        <v>530.87</v>
      </c>
      <c r="N19" s="30">
        <f t="shared" si="0"/>
        <v>592.56</v>
      </c>
      <c r="O19" s="30">
        <f t="shared" si="1"/>
        <v>314572.3272</v>
      </c>
      <c r="P19" s="34">
        <f t="shared" si="2"/>
        <v>333097.98280000006</v>
      </c>
      <c r="Q19" s="3"/>
      <c r="R19" s="3"/>
    </row>
    <row r="20" spans="1:18" ht="12.75" customHeight="1" thickBot="1">
      <c r="A20" s="12">
        <v>16</v>
      </c>
      <c r="B20" s="12" t="s">
        <v>36</v>
      </c>
      <c r="C20" s="12" t="s">
        <v>37</v>
      </c>
      <c r="D20" s="18">
        <v>445754.81</v>
      </c>
      <c r="E20" s="19">
        <v>122784.57</v>
      </c>
      <c r="F20" s="19">
        <v>74955.72</v>
      </c>
      <c r="G20" s="19">
        <v>247132.58</v>
      </c>
      <c r="H20" s="22" t="s">
        <v>19</v>
      </c>
      <c r="I20" s="19">
        <v>568196.69</v>
      </c>
      <c r="J20" s="19">
        <v>6281</v>
      </c>
      <c r="K20" s="23" t="s">
        <v>19</v>
      </c>
      <c r="L20" s="21">
        <v>1465105.37</v>
      </c>
      <c r="M20" s="30">
        <v>1418.91</v>
      </c>
      <c r="N20" s="30">
        <f t="shared" si="0"/>
        <v>592.56</v>
      </c>
      <c r="O20" s="30">
        <f t="shared" si="1"/>
        <v>840789.3095999999</v>
      </c>
      <c r="P20" s="34">
        <f t="shared" si="2"/>
        <v>624316.0604000002</v>
      </c>
      <c r="Q20" s="3"/>
      <c r="R20" s="3"/>
    </row>
    <row r="21" spans="1:18" ht="12.75" customHeight="1" thickBot="1">
      <c r="A21" s="12">
        <v>16</v>
      </c>
      <c r="B21" s="12" t="s">
        <v>38</v>
      </c>
      <c r="C21" s="12" t="s">
        <v>39</v>
      </c>
      <c r="D21" s="18">
        <v>444557.48</v>
      </c>
      <c r="E21" s="19">
        <v>115864.05</v>
      </c>
      <c r="F21" s="19">
        <v>89049.23</v>
      </c>
      <c r="G21" s="19">
        <v>165513.63</v>
      </c>
      <c r="H21" s="19">
        <v>4261.14</v>
      </c>
      <c r="I21" s="19">
        <v>582229.47</v>
      </c>
      <c r="J21" s="19">
        <v>26566.74</v>
      </c>
      <c r="K21" s="20">
        <v>11411.48</v>
      </c>
      <c r="L21" s="21">
        <v>1439453.22</v>
      </c>
      <c r="M21" s="30">
        <v>1839.89</v>
      </c>
      <c r="N21" s="30">
        <f t="shared" si="0"/>
        <v>592.56</v>
      </c>
      <c r="O21" s="30">
        <f t="shared" si="1"/>
        <v>1090245.2184</v>
      </c>
      <c r="P21" s="34">
        <f t="shared" si="2"/>
        <v>349208.0016000001</v>
      </c>
      <c r="Q21" s="3"/>
      <c r="R21" s="3"/>
    </row>
    <row r="22" spans="1:18" ht="12.75" customHeight="1" thickBot="1">
      <c r="A22" s="12">
        <v>16</v>
      </c>
      <c r="B22" s="12" t="s">
        <v>40</v>
      </c>
      <c r="C22" s="12" t="s">
        <v>41</v>
      </c>
      <c r="D22" s="18">
        <v>3290814.58</v>
      </c>
      <c r="E22" s="19">
        <v>951328.17</v>
      </c>
      <c r="F22" s="19">
        <v>473832.62</v>
      </c>
      <c r="G22" s="19">
        <v>2728158.64</v>
      </c>
      <c r="H22" s="19">
        <v>25119.31</v>
      </c>
      <c r="I22" s="19">
        <v>2562253.2</v>
      </c>
      <c r="J22" s="19">
        <v>55535.15</v>
      </c>
      <c r="K22" s="20">
        <v>35663.78</v>
      </c>
      <c r="L22" s="21">
        <v>10122705.45</v>
      </c>
      <c r="M22" s="30">
        <v>14906.29</v>
      </c>
      <c r="N22" s="30">
        <f t="shared" si="0"/>
        <v>592.56</v>
      </c>
      <c r="O22" s="30">
        <f t="shared" si="1"/>
        <v>8832871.202399999</v>
      </c>
      <c r="P22" s="34">
        <f t="shared" si="2"/>
        <v>1289834.2476000004</v>
      </c>
      <c r="Q22" s="3"/>
      <c r="R22" s="3"/>
    </row>
    <row r="23" spans="1:18" ht="12.75" customHeight="1" thickBot="1">
      <c r="A23" s="12">
        <v>16</v>
      </c>
      <c r="B23" s="12" t="s">
        <v>42</v>
      </c>
      <c r="C23" s="12" t="s">
        <v>43</v>
      </c>
      <c r="D23" s="18">
        <v>892300.72</v>
      </c>
      <c r="E23" s="19">
        <v>247683.68</v>
      </c>
      <c r="F23" s="19">
        <v>56684.52</v>
      </c>
      <c r="G23" s="19">
        <v>1417826.75</v>
      </c>
      <c r="H23" s="19">
        <v>40138.14</v>
      </c>
      <c r="I23" s="19">
        <v>1123207.04</v>
      </c>
      <c r="J23" s="19">
        <v>166155.41</v>
      </c>
      <c r="K23" s="20">
        <v>977.46</v>
      </c>
      <c r="L23" s="21">
        <v>3944973.72</v>
      </c>
      <c r="M23" s="30">
        <v>4077.83</v>
      </c>
      <c r="N23" s="30">
        <f t="shared" si="0"/>
        <v>592.56</v>
      </c>
      <c r="O23" s="30">
        <f t="shared" si="1"/>
        <v>2416358.9447999997</v>
      </c>
      <c r="P23" s="34">
        <f t="shared" si="2"/>
        <v>1528614.7752000005</v>
      </c>
      <c r="Q23" s="3"/>
      <c r="R23" s="3"/>
    </row>
    <row r="24" spans="1:18" ht="12.75" customHeight="1" thickBot="1">
      <c r="A24" s="12">
        <v>16</v>
      </c>
      <c r="B24" s="12" t="s">
        <v>44</v>
      </c>
      <c r="C24" s="12" t="s">
        <v>45</v>
      </c>
      <c r="D24" s="18">
        <v>338198.62</v>
      </c>
      <c r="E24" s="19">
        <v>84544.47</v>
      </c>
      <c r="F24" s="19">
        <v>178160.11</v>
      </c>
      <c r="G24" s="19">
        <v>47569.72</v>
      </c>
      <c r="H24" s="19">
        <v>26558.61</v>
      </c>
      <c r="I24" s="19">
        <v>456651.67</v>
      </c>
      <c r="J24" s="19">
        <v>5701.54</v>
      </c>
      <c r="K24" s="20">
        <v>20</v>
      </c>
      <c r="L24" s="21">
        <v>1137404.74</v>
      </c>
      <c r="M24" s="30">
        <v>1848.99</v>
      </c>
      <c r="N24" s="30">
        <f t="shared" si="0"/>
        <v>592.56</v>
      </c>
      <c r="O24" s="30">
        <f t="shared" si="1"/>
        <v>1095637.5144</v>
      </c>
      <c r="P24" s="34">
        <f t="shared" si="2"/>
        <v>41767.225600000005</v>
      </c>
      <c r="Q24" s="3"/>
      <c r="R24" s="3"/>
    </row>
    <row r="25" spans="1:18" ht="12.75" customHeight="1" thickBot="1">
      <c r="A25" s="12">
        <v>16</v>
      </c>
      <c r="B25" s="12" t="s">
        <v>46</v>
      </c>
      <c r="C25" s="12" t="s">
        <v>47</v>
      </c>
      <c r="D25" s="24" t="s">
        <v>19</v>
      </c>
      <c r="E25" s="22" t="s">
        <v>19</v>
      </c>
      <c r="F25" s="19">
        <v>6240.82</v>
      </c>
      <c r="G25" s="19">
        <v>888458.01</v>
      </c>
      <c r="H25" s="19">
        <v>102201.41</v>
      </c>
      <c r="I25" s="19">
        <v>101661.39</v>
      </c>
      <c r="J25" s="19">
        <v>3673.76</v>
      </c>
      <c r="K25" s="20">
        <v>8169.93</v>
      </c>
      <c r="L25" s="21">
        <v>1110405.32</v>
      </c>
      <c r="M25" s="30">
        <v>0</v>
      </c>
      <c r="N25" s="30">
        <f t="shared" si="0"/>
        <v>592.56</v>
      </c>
      <c r="O25" s="30">
        <f t="shared" si="1"/>
        <v>0</v>
      </c>
      <c r="P25" s="34">
        <f t="shared" si="2"/>
        <v>1110405.32</v>
      </c>
      <c r="Q25" s="3"/>
      <c r="R25" s="3"/>
    </row>
    <row r="26" spans="1:18" ht="12.75" customHeight="1" thickBot="1">
      <c r="A26" s="12">
        <v>16</v>
      </c>
      <c r="B26" s="12" t="s">
        <v>48</v>
      </c>
      <c r="C26" s="12" t="s">
        <v>49</v>
      </c>
      <c r="D26" s="24" t="s">
        <v>19</v>
      </c>
      <c r="E26" s="22" t="s">
        <v>19</v>
      </c>
      <c r="F26" s="19">
        <v>503.3</v>
      </c>
      <c r="G26" s="19">
        <v>538070.66</v>
      </c>
      <c r="H26" s="22" t="s">
        <v>19</v>
      </c>
      <c r="I26" s="19">
        <v>62917.9</v>
      </c>
      <c r="J26" s="22" t="s">
        <v>19</v>
      </c>
      <c r="K26" s="23" t="s">
        <v>19</v>
      </c>
      <c r="L26" s="21">
        <v>601491.86</v>
      </c>
      <c r="M26" s="30">
        <v>0</v>
      </c>
      <c r="N26" s="30">
        <f t="shared" si="0"/>
        <v>592.56</v>
      </c>
      <c r="O26" s="30">
        <f t="shared" si="1"/>
        <v>0</v>
      </c>
      <c r="P26" s="34">
        <f t="shared" si="2"/>
        <v>601491.86</v>
      </c>
      <c r="Q26" s="3"/>
      <c r="R26" s="3"/>
    </row>
    <row r="27" spans="1:18" ht="12.75" customHeight="1" thickBot="1">
      <c r="A27" s="12">
        <v>16</v>
      </c>
      <c r="B27" s="12" t="s">
        <v>50</v>
      </c>
      <c r="C27" s="12" t="s">
        <v>51</v>
      </c>
      <c r="D27" s="24" t="s">
        <v>19</v>
      </c>
      <c r="E27" s="22" t="s">
        <v>19</v>
      </c>
      <c r="F27" s="22" t="s">
        <v>19</v>
      </c>
      <c r="G27" s="19">
        <v>293578.07</v>
      </c>
      <c r="H27" s="19">
        <v>130.45</v>
      </c>
      <c r="I27" s="19">
        <v>7169.62</v>
      </c>
      <c r="J27" s="22" t="s">
        <v>19</v>
      </c>
      <c r="K27" s="23" t="s">
        <v>19</v>
      </c>
      <c r="L27" s="21">
        <v>300878.14</v>
      </c>
      <c r="M27" s="30">
        <v>0</v>
      </c>
      <c r="N27" s="30">
        <f t="shared" si="0"/>
        <v>592.56</v>
      </c>
      <c r="O27" s="30">
        <f t="shared" si="1"/>
        <v>0</v>
      </c>
      <c r="P27" s="34">
        <f t="shared" si="2"/>
        <v>300878.14</v>
      </c>
      <c r="Q27" s="3"/>
      <c r="R27" s="3"/>
    </row>
    <row r="28" spans="1:18" ht="12.75" customHeight="1" thickBot="1">
      <c r="A28" s="12">
        <v>16</v>
      </c>
      <c r="B28" s="12" t="s">
        <v>52</v>
      </c>
      <c r="C28" s="12" t="s">
        <v>53</v>
      </c>
      <c r="D28" s="18">
        <v>113048.76</v>
      </c>
      <c r="E28" s="19">
        <v>31936.94</v>
      </c>
      <c r="F28" s="19">
        <v>1281.67</v>
      </c>
      <c r="G28" s="19">
        <v>78506.66</v>
      </c>
      <c r="H28" s="19">
        <v>7701.47</v>
      </c>
      <c r="I28" s="19">
        <v>158850.52</v>
      </c>
      <c r="J28" s="19">
        <v>4953.86</v>
      </c>
      <c r="K28" s="23" t="s">
        <v>19</v>
      </c>
      <c r="L28" s="21">
        <v>396279.88</v>
      </c>
      <c r="M28" s="30">
        <v>519.66</v>
      </c>
      <c r="N28" s="30">
        <f t="shared" si="0"/>
        <v>592.56</v>
      </c>
      <c r="O28" s="30">
        <f t="shared" si="1"/>
        <v>307929.72959999996</v>
      </c>
      <c r="P28" s="34">
        <f t="shared" si="2"/>
        <v>88350.15040000004</v>
      </c>
      <c r="Q28" s="3"/>
      <c r="R28" s="3"/>
    </row>
    <row r="29" spans="1:18" ht="12.75" customHeight="1" thickBot="1">
      <c r="A29" s="12">
        <v>16</v>
      </c>
      <c r="B29" s="12" t="s">
        <v>54</v>
      </c>
      <c r="C29" s="12" t="s">
        <v>55</v>
      </c>
      <c r="D29" s="18">
        <v>261316.96</v>
      </c>
      <c r="E29" s="19">
        <v>103314.36</v>
      </c>
      <c r="F29" s="19">
        <v>49774.95</v>
      </c>
      <c r="G29" s="19">
        <v>67446.25</v>
      </c>
      <c r="H29" s="19">
        <v>39400.51</v>
      </c>
      <c r="I29" s="19">
        <v>171784.28</v>
      </c>
      <c r="J29" s="19">
        <v>5764.62</v>
      </c>
      <c r="K29" s="20">
        <v>192</v>
      </c>
      <c r="L29" s="21">
        <v>698993.93</v>
      </c>
      <c r="M29" s="30">
        <v>1128.69</v>
      </c>
      <c r="N29" s="30">
        <f t="shared" si="0"/>
        <v>592.56</v>
      </c>
      <c r="O29" s="30">
        <f t="shared" si="1"/>
        <v>668816.5464</v>
      </c>
      <c r="P29" s="34">
        <f t="shared" si="2"/>
        <v>30177.38360000006</v>
      </c>
      <c r="Q29" s="3"/>
      <c r="R29" s="3"/>
    </row>
    <row r="30" spans="1:18" ht="12.75" customHeight="1" thickBot="1">
      <c r="A30" s="12">
        <v>16</v>
      </c>
      <c r="B30" s="12" t="s">
        <v>56</v>
      </c>
      <c r="C30" s="12" t="s">
        <v>57</v>
      </c>
      <c r="D30" s="18">
        <v>757722.72</v>
      </c>
      <c r="E30" s="19">
        <v>218537.69</v>
      </c>
      <c r="F30" s="19">
        <v>101275.86</v>
      </c>
      <c r="G30" s="19">
        <v>479107.15</v>
      </c>
      <c r="H30" s="19">
        <v>359.2</v>
      </c>
      <c r="I30" s="19">
        <v>716003.63</v>
      </c>
      <c r="J30" s="19">
        <v>871.14</v>
      </c>
      <c r="K30" s="20">
        <v>15673.19</v>
      </c>
      <c r="L30" s="21">
        <v>2289550.58</v>
      </c>
      <c r="M30" s="30">
        <v>2701.82</v>
      </c>
      <c r="N30" s="30">
        <f t="shared" si="0"/>
        <v>592.56</v>
      </c>
      <c r="O30" s="30">
        <f t="shared" si="1"/>
        <v>1600990.4592</v>
      </c>
      <c r="P30" s="34">
        <f t="shared" si="2"/>
        <v>688560.1208000001</v>
      </c>
      <c r="Q30" s="3"/>
      <c r="R30" s="3"/>
    </row>
    <row r="31" spans="1:18" ht="12.75" customHeight="1" thickBot="1">
      <c r="A31" s="12">
        <v>16</v>
      </c>
      <c r="B31" s="12" t="s">
        <v>58</v>
      </c>
      <c r="C31" s="12" t="s">
        <v>59</v>
      </c>
      <c r="D31" s="18">
        <v>100849.79</v>
      </c>
      <c r="E31" s="19">
        <v>34820.65</v>
      </c>
      <c r="F31" s="22" t="s">
        <v>19</v>
      </c>
      <c r="G31" s="19">
        <v>66921.17</v>
      </c>
      <c r="H31" s="19">
        <v>14631.33</v>
      </c>
      <c r="I31" s="19">
        <v>129738.22</v>
      </c>
      <c r="J31" s="19">
        <v>5009.58</v>
      </c>
      <c r="K31" s="20">
        <v>270</v>
      </c>
      <c r="L31" s="21">
        <v>352240.74</v>
      </c>
      <c r="M31" s="30">
        <v>412.72</v>
      </c>
      <c r="N31" s="30">
        <f t="shared" si="0"/>
        <v>592.56</v>
      </c>
      <c r="O31" s="30">
        <f t="shared" si="1"/>
        <v>244561.3632</v>
      </c>
      <c r="P31" s="34">
        <f t="shared" si="2"/>
        <v>107679.3768</v>
      </c>
      <c r="Q31" s="3"/>
      <c r="R31" s="3"/>
    </row>
    <row r="32" spans="1:18" ht="12.75" customHeight="1" thickBot="1">
      <c r="A32" s="12">
        <v>16</v>
      </c>
      <c r="B32" s="12" t="s">
        <v>60</v>
      </c>
      <c r="C32" s="12" t="s">
        <v>61</v>
      </c>
      <c r="D32" s="18">
        <v>192503.19</v>
      </c>
      <c r="E32" s="19">
        <v>58131.93</v>
      </c>
      <c r="F32" s="19">
        <v>19226.03</v>
      </c>
      <c r="G32" s="19">
        <v>151228.12</v>
      </c>
      <c r="H32" s="19">
        <v>1281.51</v>
      </c>
      <c r="I32" s="19">
        <v>254645.32</v>
      </c>
      <c r="J32" s="22" t="s">
        <v>19</v>
      </c>
      <c r="K32" s="23" t="s">
        <v>19</v>
      </c>
      <c r="L32" s="21">
        <v>677016.1</v>
      </c>
      <c r="M32" s="30">
        <v>924.57</v>
      </c>
      <c r="N32" s="30">
        <f t="shared" si="0"/>
        <v>592.56</v>
      </c>
      <c r="O32" s="30">
        <f t="shared" si="1"/>
        <v>547863.1992</v>
      </c>
      <c r="P32" s="34">
        <f t="shared" si="2"/>
        <v>129152.90079999994</v>
      </c>
      <c r="Q32" s="3"/>
      <c r="R32" s="3"/>
    </row>
    <row r="33" spans="1:18" ht="12.75" customHeight="1" thickBot="1">
      <c r="A33" s="12">
        <v>16</v>
      </c>
      <c r="B33" s="12" t="s">
        <v>62</v>
      </c>
      <c r="C33" s="12" t="s">
        <v>63</v>
      </c>
      <c r="D33" s="18">
        <v>101091.55</v>
      </c>
      <c r="E33" s="19">
        <v>26986.17</v>
      </c>
      <c r="F33" s="22" t="s">
        <v>19</v>
      </c>
      <c r="G33" s="19">
        <v>48078.2</v>
      </c>
      <c r="H33" s="19">
        <v>22104.13</v>
      </c>
      <c r="I33" s="19">
        <v>157917.61</v>
      </c>
      <c r="J33" s="19">
        <v>712.91</v>
      </c>
      <c r="K33" s="20">
        <v>7308.95</v>
      </c>
      <c r="L33" s="21">
        <v>364199.52</v>
      </c>
      <c r="M33" s="30">
        <v>357.68</v>
      </c>
      <c r="N33" s="30">
        <f t="shared" si="0"/>
        <v>592.56</v>
      </c>
      <c r="O33" s="30">
        <f t="shared" si="1"/>
        <v>211946.8608</v>
      </c>
      <c r="P33" s="34">
        <f t="shared" si="2"/>
        <v>152252.65920000002</v>
      </c>
      <c r="Q33" s="3"/>
      <c r="R33" s="3"/>
    </row>
    <row r="34" spans="1:18" ht="12.75" customHeight="1" thickBot="1">
      <c r="A34" s="12">
        <v>16</v>
      </c>
      <c r="B34" s="12" t="s">
        <v>64</v>
      </c>
      <c r="C34" s="12" t="s">
        <v>65</v>
      </c>
      <c r="D34" s="18">
        <v>30346.98</v>
      </c>
      <c r="E34" s="19">
        <v>10185.52</v>
      </c>
      <c r="F34" s="19">
        <v>1200</v>
      </c>
      <c r="G34" s="19">
        <v>6470.96</v>
      </c>
      <c r="H34" s="19">
        <v>19371.3</v>
      </c>
      <c r="I34" s="19">
        <v>175349.01</v>
      </c>
      <c r="J34" s="19">
        <v>7613.65</v>
      </c>
      <c r="K34" s="20">
        <v>5558.37</v>
      </c>
      <c r="L34" s="21">
        <v>256095.79</v>
      </c>
      <c r="M34" s="30">
        <v>0</v>
      </c>
      <c r="N34" s="30">
        <f t="shared" si="0"/>
        <v>592.56</v>
      </c>
      <c r="O34" s="30">
        <f t="shared" si="1"/>
        <v>0</v>
      </c>
      <c r="P34" s="34">
        <f t="shared" si="2"/>
        <v>256095.79</v>
      </c>
      <c r="Q34" s="3"/>
      <c r="R34" s="3"/>
    </row>
    <row r="35" spans="1:18" ht="12.75" customHeight="1" thickBot="1">
      <c r="A35" s="12">
        <v>16</v>
      </c>
      <c r="B35" s="12" t="s">
        <v>66</v>
      </c>
      <c r="C35" s="12" t="s">
        <v>67</v>
      </c>
      <c r="D35" s="18">
        <v>121374.95</v>
      </c>
      <c r="E35" s="19">
        <v>40936.21</v>
      </c>
      <c r="F35" s="19">
        <v>133725.1</v>
      </c>
      <c r="G35" s="19">
        <v>18509.5</v>
      </c>
      <c r="H35" s="19">
        <v>14504.93</v>
      </c>
      <c r="I35" s="19">
        <v>211031.54</v>
      </c>
      <c r="J35" s="19">
        <v>7624</v>
      </c>
      <c r="K35" s="20">
        <v>1164.06</v>
      </c>
      <c r="L35" s="21">
        <v>548870.29</v>
      </c>
      <c r="M35" s="30">
        <v>400.25</v>
      </c>
      <c r="N35" s="30">
        <f t="shared" si="0"/>
        <v>592.56</v>
      </c>
      <c r="O35" s="30">
        <f t="shared" si="1"/>
        <v>237172.13999999998</v>
      </c>
      <c r="P35" s="34">
        <f t="shared" si="2"/>
        <v>311698.15</v>
      </c>
      <c r="Q35" s="3"/>
      <c r="R35" s="3"/>
    </row>
    <row r="36" spans="1:18" ht="12.75" customHeight="1" thickBot="1">
      <c r="A36" s="12">
        <v>16</v>
      </c>
      <c r="B36" s="12" t="s">
        <v>68</v>
      </c>
      <c r="C36" s="12" t="s">
        <v>69</v>
      </c>
      <c r="D36" s="18">
        <v>103044.1</v>
      </c>
      <c r="E36" s="19">
        <v>29012.2</v>
      </c>
      <c r="F36" s="19">
        <v>639544.37</v>
      </c>
      <c r="G36" s="19">
        <v>306313.59</v>
      </c>
      <c r="H36" s="19">
        <v>7517.26</v>
      </c>
      <c r="I36" s="19">
        <v>337768.08</v>
      </c>
      <c r="J36" s="19">
        <v>22247.69</v>
      </c>
      <c r="K36" s="20">
        <v>85.79</v>
      </c>
      <c r="L36" s="21">
        <v>1445533.08</v>
      </c>
      <c r="M36" s="30">
        <v>1644.43</v>
      </c>
      <c r="N36" s="30">
        <f t="shared" si="0"/>
        <v>592.56</v>
      </c>
      <c r="O36" s="30">
        <f t="shared" si="1"/>
        <v>974423.4408</v>
      </c>
      <c r="P36" s="34">
        <f t="shared" si="2"/>
        <v>471109.6392000001</v>
      </c>
      <c r="Q36" s="3"/>
      <c r="R36" s="3"/>
    </row>
    <row r="37" spans="1:18" ht="12.75" customHeight="1" thickBot="1">
      <c r="A37" s="12">
        <v>16</v>
      </c>
      <c r="B37" s="12" t="s">
        <v>70</v>
      </c>
      <c r="C37" s="12" t="s">
        <v>71</v>
      </c>
      <c r="D37" s="18">
        <v>219312</v>
      </c>
      <c r="E37" s="19">
        <v>60630.13</v>
      </c>
      <c r="F37" s="19">
        <v>12772.8</v>
      </c>
      <c r="G37" s="19">
        <v>60371.31</v>
      </c>
      <c r="H37" s="19">
        <v>18590.68</v>
      </c>
      <c r="I37" s="19">
        <v>236134.22</v>
      </c>
      <c r="J37" s="22" t="s">
        <v>19</v>
      </c>
      <c r="K37" s="20">
        <v>474.98</v>
      </c>
      <c r="L37" s="21">
        <v>608286.12</v>
      </c>
      <c r="M37" s="30">
        <v>534.23</v>
      </c>
      <c r="N37" s="30">
        <f t="shared" si="0"/>
        <v>592.56</v>
      </c>
      <c r="O37" s="30">
        <f t="shared" si="1"/>
        <v>316563.32879999996</v>
      </c>
      <c r="P37" s="34">
        <f t="shared" si="2"/>
        <v>291722.79120000004</v>
      </c>
      <c r="Q37" s="3"/>
      <c r="R37" s="3"/>
    </row>
    <row r="38" spans="1:18" ht="12.75" customHeight="1" thickBot="1">
      <c r="A38" s="12">
        <v>16</v>
      </c>
      <c r="B38" s="12" t="s">
        <v>72</v>
      </c>
      <c r="C38" s="12" t="s">
        <v>73</v>
      </c>
      <c r="D38" s="18">
        <v>631786.09</v>
      </c>
      <c r="E38" s="19">
        <v>176905.94</v>
      </c>
      <c r="F38" s="19">
        <v>10410.21</v>
      </c>
      <c r="G38" s="19">
        <v>428052.34</v>
      </c>
      <c r="H38" s="19">
        <v>35497.96</v>
      </c>
      <c r="I38" s="19">
        <v>462819.72</v>
      </c>
      <c r="J38" s="19">
        <v>9052.37</v>
      </c>
      <c r="K38" s="20">
        <v>3319.2</v>
      </c>
      <c r="L38" s="21">
        <v>1757843.83</v>
      </c>
      <c r="M38" s="30">
        <v>2043.29</v>
      </c>
      <c r="N38" s="30">
        <f t="shared" si="0"/>
        <v>592.56</v>
      </c>
      <c r="O38" s="30">
        <f t="shared" si="1"/>
        <v>1210771.9223999998</v>
      </c>
      <c r="P38" s="34">
        <f t="shared" si="2"/>
        <v>547071.9076000003</v>
      </c>
      <c r="Q38" s="3"/>
      <c r="R38" s="3"/>
    </row>
    <row r="39" spans="1:18" ht="12.75" customHeight="1" thickBot="1">
      <c r="A39" s="12">
        <v>16</v>
      </c>
      <c r="B39" s="12" t="s">
        <v>74</v>
      </c>
      <c r="C39" s="12" t="s">
        <v>75</v>
      </c>
      <c r="D39" s="18">
        <v>295703.85</v>
      </c>
      <c r="E39" s="19">
        <v>111232.32</v>
      </c>
      <c r="F39" s="19">
        <v>2346.05</v>
      </c>
      <c r="G39" s="19">
        <v>80031.45</v>
      </c>
      <c r="H39" s="19">
        <v>90.88</v>
      </c>
      <c r="I39" s="19">
        <v>185924.89</v>
      </c>
      <c r="J39" s="19">
        <v>16673.43</v>
      </c>
      <c r="K39" s="20">
        <v>60</v>
      </c>
      <c r="L39" s="21">
        <v>692062.87</v>
      </c>
      <c r="M39" s="30">
        <v>601.63</v>
      </c>
      <c r="N39" s="30">
        <f t="shared" si="0"/>
        <v>592.56</v>
      </c>
      <c r="O39" s="30">
        <f t="shared" si="1"/>
        <v>356501.87279999995</v>
      </c>
      <c r="P39" s="34">
        <f t="shared" si="2"/>
        <v>335560.99720000004</v>
      </c>
      <c r="Q39" s="3"/>
      <c r="R39" s="3"/>
    </row>
    <row r="40" spans="1:18" ht="12.75" customHeight="1" thickBot="1">
      <c r="A40" s="12">
        <v>16</v>
      </c>
      <c r="B40" s="12" t="s">
        <v>76</v>
      </c>
      <c r="C40" s="12" t="s">
        <v>77</v>
      </c>
      <c r="D40" s="18">
        <v>374065.53</v>
      </c>
      <c r="E40" s="19">
        <v>113678.54</v>
      </c>
      <c r="F40" s="22" t="s">
        <v>19</v>
      </c>
      <c r="G40" s="19">
        <v>89358.19</v>
      </c>
      <c r="H40" s="19">
        <v>12568.69</v>
      </c>
      <c r="I40" s="19">
        <v>347637.85</v>
      </c>
      <c r="J40" s="19">
        <v>23796.09</v>
      </c>
      <c r="K40" s="20">
        <v>5447.86</v>
      </c>
      <c r="L40" s="21">
        <v>966552.75</v>
      </c>
      <c r="M40" s="30">
        <v>1201.55</v>
      </c>
      <c r="N40" s="30">
        <f t="shared" si="0"/>
        <v>592.56</v>
      </c>
      <c r="O40" s="30">
        <f t="shared" si="1"/>
        <v>711990.4679999999</v>
      </c>
      <c r="P40" s="34">
        <f t="shared" si="2"/>
        <v>254562.28200000012</v>
      </c>
      <c r="Q40" s="3"/>
      <c r="R40" s="3"/>
    </row>
    <row r="41" spans="1:18" ht="12.75" customHeight="1" thickBot="1">
      <c r="A41" s="12">
        <v>16</v>
      </c>
      <c r="B41" s="12" t="s">
        <v>78</v>
      </c>
      <c r="C41" s="12" t="s">
        <v>79</v>
      </c>
      <c r="D41" s="18">
        <v>117993.76</v>
      </c>
      <c r="E41" s="19">
        <v>31887.84</v>
      </c>
      <c r="F41" s="19">
        <v>17668.83</v>
      </c>
      <c r="G41" s="19">
        <v>29368.18</v>
      </c>
      <c r="H41" s="19">
        <v>16583.03</v>
      </c>
      <c r="I41" s="19">
        <v>125232.26</v>
      </c>
      <c r="J41" s="22" t="s">
        <v>19</v>
      </c>
      <c r="K41" s="23" t="s">
        <v>19</v>
      </c>
      <c r="L41" s="21">
        <v>338733.9</v>
      </c>
      <c r="M41" s="30">
        <v>405.41</v>
      </c>
      <c r="N41" s="30">
        <f t="shared" si="0"/>
        <v>592.56</v>
      </c>
      <c r="O41" s="30">
        <f t="shared" si="1"/>
        <v>240229.74959999998</v>
      </c>
      <c r="P41" s="34">
        <f t="shared" si="2"/>
        <v>98504.15040000004</v>
      </c>
      <c r="Q41" s="3"/>
      <c r="R41" s="3"/>
    </row>
    <row r="42" spans="1:18" ht="12.75" customHeight="1" thickBot="1">
      <c r="A42" s="12">
        <v>16</v>
      </c>
      <c r="B42" s="12" t="s">
        <v>80</v>
      </c>
      <c r="C42" s="12" t="s">
        <v>81</v>
      </c>
      <c r="D42" s="18">
        <v>275288.25</v>
      </c>
      <c r="E42" s="19">
        <v>86378.86</v>
      </c>
      <c r="F42" s="19">
        <v>158020.78</v>
      </c>
      <c r="G42" s="19">
        <v>40103.39</v>
      </c>
      <c r="H42" s="19">
        <v>62533.51</v>
      </c>
      <c r="I42" s="19">
        <v>365584.71</v>
      </c>
      <c r="J42" s="19">
        <v>2909.22</v>
      </c>
      <c r="K42" s="20">
        <v>1165</v>
      </c>
      <c r="L42" s="21">
        <v>991983.72</v>
      </c>
      <c r="M42" s="30">
        <v>1064.78</v>
      </c>
      <c r="N42" s="30">
        <f t="shared" si="0"/>
        <v>592.56</v>
      </c>
      <c r="O42" s="30">
        <f t="shared" si="1"/>
        <v>630946.0367999999</v>
      </c>
      <c r="P42" s="34">
        <f t="shared" si="2"/>
        <v>361037.6832000001</v>
      </c>
      <c r="Q42" s="3"/>
      <c r="R42" s="3"/>
    </row>
    <row r="43" spans="1:18" ht="12.75" customHeight="1" thickBot="1">
      <c r="A43" s="12">
        <v>16</v>
      </c>
      <c r="B43" s="12" t="s">
        <v>82</v>
      </c>
      <c r="C43" s="12" t="s">
        <v>83</v>
      </c>
      <c r="D43" s="18">
        <v>594859.48</v>
      </c>
      <c r="E43" s="19">
        <v>157514.52</v>
      </c>
      <c r="F43" s="19">
        <v>48176.25</v>
      </c>
      <c r="G43" s="19">
        <v>340800.12</v>
      </c>
      <c r="H43" s="19">
        <v>21469.8</v>
      </c>
      <c r="I43" s="19">
        <v>661476.45</v>
      </c>
      <c r="J43" s="22" t="s">
        <v>19</v>
      </c>
      <c r="K43" s="23" t="s">
        <v>19</v>
      </c>
      <c r="L43" s="21">
        <v>1824296.62</v>
      </c>
      <c r="M43" s="30">
        <v>1898.24</v>
      </c>
      <c r="N43" s="30">
        <f t="shared" si="0"/>
        <v>592.56</v>
      </c>
      <c r="O43" s="30">
        <f t="shared" si="1"/>
        <v>1124821.0943999998</v>
      </c>
      <c r="P43" s="34">
        <f t="shared" si="2"/>
        <v>699475.5256000003</v>
      </c>
      <c r="Q43" s="3"/>
      <c r="R43" s="3"/>
    </row>
    <row r="44" spans="1:18" ht="12.75" customHeight="1" thickBot="1">
      <c r="A44" s="12">
        <v>16</v>
      </c>
      <c r="B44" s="12" t="s">
        <v>84</v>
      </c>
      <c r="C44" s="12" t="s">
        <v>85</v>
      </c>
      <c r="D44" s="18">
        <v>224949.1</v>
      </c>
      <c r="E44" s="19">
        <v>54999.17</v>
      </c>
      <c r="F44" s="19">
        <v>26909.2</v>
      </c>
      <c r="G44" s="19">
        <v>40833.22</v>
      </c>
      <c r="H44" s="19">
        <v>24329.47</v>
      </c>
      <c r="I44" s="19">
        <v>246466.78</v>
      </c>
      <c r="J44" s="19">
        <v>5891.1</v>
      </c>
      <c r="K44" s="20">
        <v>1963.04</v>
      </c>
      <c r="L44" s="21">
        <v>626341.08</v>
      </c>
      <c r="M44" s="30">
        <v>693.17</v>
      </c>
      <c r="N44" s="30">
        <f t="shared" si="0"/>
        <v>592.56</v>
      </c>
      <c r="O44" s="30">
        <f t="shared" si="1"/>
        <v>410744.81519999995</v>
      </c>
      <c r="P44" s="34">
        <f t="shared" si="2"/>
        <v>215596.2648</v>
      </c>
      <c r="Q44" s="3"/>
      <c r="R44" s="3"/>
    </row>
    <row r="45" spans="1:18" ht="12.75" customHeight="1" thickBot="1">
      <c r="A45" s="12">
        <v>16</v>
      </c>
      <c r="B45" s="12" t="s">
        <v>86</v>
      </c>
      <c r="C45" s="12" t="s">
        <v>87</v>
      </c>
      <c r="D45" s="18">
        <v>241560.98</v>
      </c>
      <c r="E45" s="19">
        <v>60719.21</v>
      </c>
      <c r="F45" s="19">
        <v>11980</v>
      </c>
      <c r="G45" s="19">
        <v>114130.82</v>
      </c>
      <c r="H45" s="19">
        <v>23879.24</v>
      </c>
      <c r="I45" s="19">
        <v>276686.07</v>
      </c>
      <c r="J45" s="19">
        <v>6548.5</v>
      </c>
      <c r="K45" s="23" t="s">
        <v>19</v>
      </c>
      <c r="L45" s="21">
        <v>735504.82</v>
      </c>
      <c r="M45" s="30">
        <v>911.42</v>
      </c>
      <c r="N45" s="30">
        <f t="shared" si="0"/>
        <v>592.56</v>
      </c>
      <c r="O45" s="30">
        <f t="shared" si="1"/>
        <v>540071.0351999999</v>
      </c>
      <c r="P45" s="34">
        <f t="shared" si="2"/>
        <v>195433.78480000002</v>
      </c>
      <c r="Q45" s="3"/>
      <c r="R45" s="3"/>
    </row>
    <row r="46" spans="1:18" ht="12.75" customHeight="1" thickBot="1">
      <c r="A46" s="12">
        <v>16</v>
      </c>
      <c r="B46" s="12" t="s">
        <v>88</v>
      </c>
      <c r="C46" s="12" t="s">
        <v>89</v>
      </c>
      <c r="D46" s="18">
        <v>205998.13</v>
      </c>
      <c r="E46" s="19">
        <v>64072.99</v>
      </c>
      <c r="F46" s="19">
        <v>12123.82</v>
      </c>
      <c r="G46" s="19">
        <v>30060.58</v>
      </c>
      <c r="H46" s="19">
        <v>13919.1</v>
      </c>
      <c r="I46" s="19">
        <v>311256.76</v>
      </c>
      <c r="J46" s="19">
        <v>7645</v>
      </c>
      <c r="K46" s="20">
        <v>6655.8</v>
      </c>
      <c r="L46" s="21">
        <v>651732.18</v>
      </c>
      <c r="M46" s="30">
        <v>884.21</v>
      </c>
      <c r="N46" s="30">
        <f t="shared" si="0"/>
        <v>592.56</v>
      </c>
      <c r="O46" s="30">
        <f t="shared" si="1"/>
        <v>523947.4776</v>
      </c>
      <c r="P46" s="34">
        <f t="shared" si="2"/>
        <v>127784.70240000007</v>
      </c>
      <c r="Q46" s="3"/>
      <c r="R46" s="3"/>
    </row>
    <row r="47" spans="1:18" ht="12.75" customHeight="1" thickBot="1">
      <c r="A47" s="12">
        <v>16</v>
      </c>
      <c r="B47" s="12" t="s">
        <v>90</v>
      </c>
      <c r="C47" s="12" t="s">
        <v>91</v>
      </c>
      <c r="D47" s="18">
        <v>149773.67</v>
      </c>
      <c r="E47" s="19">
        <v>45244.08</v>
      </c>
      <c r="F47" s="19">
        <v>8700.56</v>
      </c>
      <c r="G47" s="19">
        <v>54318.86</v>
      </c>
      <c r="H47" s="19">
        <v>21055.54</v>
      </c>
      <c r="I47" s="19">
        <v>237620.24</v>
      </c>
      <c r="J47" s="19">
        <v>9030</v>
      </c>
      <c r="K47" s="20">
        <v>5638.78</v>
      </c>
      <c r="L47" s="21">
        <v>531381.73</v>
      </c>
      <c r="M47" s="30">
        <v>599.89</v>
      </c>
      <c r="N47" s="30">
        <f t="shared" si="0"/>
        <v>592.56</v>
      </c>
      <c r="O47" s="30">
        <f t="shared" si="1"/>
        <v>355470.81839999993</v>
      </c>
      <c r="P47" s="34">
        <f t="shared" si="2"/>
        <v>175910.91160000005</v>
      </c>
      <c r="Q47" s="3"/>
      <c r="R47" s="3"/>
    </row>
    <row r="48" spans="1:18" ht="12.75" customHeight="1" thickBot="1">
      <c r="A48" s="12">
        <v>16</v>
      </c>
      <c r="B48" s="12" t="s">
        <v>92</v>
      </c>
      <c r="C48" s="12" t="s">
        <v>93</v>
      </c>
      <c r="D48" s="18">
        <v>188094.47</v>
      </c>
      <c r="E48" s="19">
        <v>56684.03</v>
      </c>
      <c r="F48" s="22" t="s">
        <v>19</v>
      </c>
      <c r="G48" s="19">
        <v>15420.77</v>
      </c>
      <c r="H48" s="19">
        <v>68024.75</v>
      </c>
      <c r="I48" s="19">
        <v>160717.19</v>
      </c>
      <c r="J48" s="22" t="s">
        <v>19</v>
      </c>
      <c r="K48" s="20">
        <v>1970.5</v>
      </c>
      <c r="L48" s="21">
        <v>490911.71</v>
      </c>
      <c r="M48" s="30">
        <v>445.27</v>
      </c>
      <c r="N48" s="30">
        <f t="shared" si="0"/>
        <v>592.56</v>
      </c>
      <c r="O48" s="30">
        <f t="shared" si="1"/>
        <v>263849.19119999994</v>
      </c>
      <c r="P48" s="34">
        <f t="shared" si="2"/>
        <v>227062.51880000008</v>
      </c>
      <c r="Q48" s="3"/>
      <c r="R48" s="3"/>
    </row>
    <row r="49" spans="1:18" ht="12.75" customHeight="1" thickBot="1">
      <c r="A49" s="12">
        <v>16</v>
      </c>
      <c r="B49" s="12" t="s">
        <v>94</v>
      </c>
      <c r="C49" s="12" t="s">
        <v>95</v>
      </c>
      <c r="D49" s="18">
        <v>578123.86</v>
      </c>
      <c r="E49" s="19">
        <v>154841</v>
      </c>
      <c r="F49" s="19">
        <v>135140.53</v>
      </c>
      <c r="G49" s="19">
        <v>131914.77</v>
      </c>
      <c r="H49" s="19">
        <v>31218.41</v>
      </c>
      <c r="I49" s="19">
        <v>538160.13</v>
      </c>
      <c r="J49" s="19">
        <v>5170.12</v>
      </c>
      <c r="K49" s="23" t="s">
        <v>19</v>
      </c>
      <c r="L49" s="21">
        <v>1574568.82</v>
      </c>
      <c r="M49" s="30">
        <v>1769</v>
      </c>
      <c r="N49" s="30">
        <f t="shared" si="0"/>
        <v>592.56</v>
      </c>
      <c r="O49" s="30">
        <f t="shared" si="1"/>
        <v>1048238.6399999999</v>
      </c>
      <c r="P49" s="34">
        <f t="shared" si="2"/>
        <v>526330.1800000002</v>
      </c>
      <c r="Q49" s="3"/>
      <c r="R49" s="3"/>
    </row>
    <row r="50" spans="1:18" ht="13.5" thickBot="1">
      <c r="A50" s="12">
        <v>16</v>
      </c>
      <c r="B50" s="12" t="s">
        <v>96</v>
      </c>
      <c r="C50" s="12" t="s">
        <v>97</v>
      </c>
      <c r="D50" s="18">
        <v>124032.92</v>
      </c>
      <c r="E50" s="19">
        <v>34927.69</v>
      </c>
      <c r="F50" s="19">
        <v>660</v>
      </c>
      <c r="G50" s="19">
        <v>285747.98</v>
      </c>
      <c r="H50" s="19">
        <v>43723.13</v>
      </c>
      <c r="I50" s="19">
        <v>212793.37</v>
      </c>
      <c r="J50" s="19">
        <v>1923.27</v>
      </c>
      <c r="K50" s="20">
        <v>359.32</v>
      </c>
      <c r="L50" s="21">
        <v>704167.68</v>
      </c>
      <c r="M50" s="30">
        <v>643.13</v>
      </c>
      <c r="N50" s="30">
        <f t="shared" si="0"/>
        <v>592.56</v>
      </c>
      <c r="O50" s="30">
        <f t="shared" si="1"/>
        <v>381093.11279999994</v>
      </c>
      <c r="P50" s="34">
        <f t="shared" si="2"/>
        <v>323074.5672000001</v>
      </c>
      <c r="Q50" s="3"/>
      <c r="R50" s="3"/>
    </row>
    <row r="51" spans="1:18" ht="13.5" thickBot="1">
      <c r="A51" s="12">
        <v>16</v>
      </c>
      <c r="B51" s="12" t="s">
        <v>98</v>
      </c>
      <c r="C51" s="12" t="s">
        <v>99</v>
      </c>
      <c r="D51" s="18">
        <v>123869.16</v>
      </c>
      <c r="E51" s="19">
        <v>35279.04</v>
      </c>
      <c r="F51" s="19">
        <v>39552.93</v>
      </c>
      <c r="G51" s="19">
        <v>66578.76</v>
      </c>
      <c r="H51" s="19">
        <v>2892.51</v>
      </c>
      <c r="I51" s="19">
        <v>144571.5</v>
      </c>
      <c r="J51" s="19">
        <v>68903.63</v>
      </c>
      <c r="K51" s="20">
        <v>683</v>
      </c>
      <c r="L51" s="21">
        <v>482330.53</v>
      </c>
      <c r="M51" s="30">
        <v>451.7</v>
      </c>
      <c r="N51" s="30">
        <f t="shared" si="0"/>
        <v>592.56</v>
      </c>
      <c r="O51" s="30">
        <f t="shared" si="1"/>
        <v>267659.35199999996</v>
      </c>
      <c r="P51" s="34">
        <f t="shared" si="2"/>
        <v>214671.17800000007</v>
      </c>
      <c r="Q51" s="3"/>
      <c r="R51" s="3"/>
    </row>
    <row r="52" spans="1:18" ht="13.5" thickBot="1">
      <c r="A52" s="12">
        <v>16</v>
      </c>
      <c r="B52" s="12" t="s">
        <v>100</v>
      </c>
      <c r="C52" s="12" t="s">
        <v>101</v>
      </c>
      <c r="D52" s="18">
        <v>113985.48</v>
      </c>
      <c r="E52" s="19">
        <v>52016.61</v>
      </c>
      <c r="F52" s="22" t="s">
        <v>19</v>
      </c>
      <c r="G52" s="19">
        <v>78600.91</v>
      </c>
      <c r="H52" s="19">
        <v>69326.39</v>
      </c>
      <c r="I52" s="19">
        <v>139634.15</v>
      </c>
      <c r="J52" s="19">
        <v>5968.44</v>
      </c>
      <c r="K52" s="23" t="s">
        <v>19</v>
      </c>
      <c r="L52" s="21">
        <v>459531.98</v>
      </c>
      <c r="M52" s="30">
        <v>538.76</v>
      </c>
      <c r="N52" s="30">
        <f t="shared" si="0"/>
        <v>592.56</v>
      </c>
      <c r="O52" s="30">
        <f t="shared" si="1"/>
        <v>319247.62559999997</v>
      </c>
      <c r="P52" s="34">
        <f t="shared" si="2"/>
        <v>140284.3544</v>
      </c>
      <c r="Q52" s="3"/>
      <c r="R52" s="3"/>
    </row>
    <row r="53" spans="1:18" ht="13.5" thickBot="1">
      <c r="A53" s="12">
        <v>16</v>
      </c>
      <c r="B53" s="12" t="s">
        <v>102</v>
      </c>
      <c r="C53" s="12" t="s">
        <v>103</v>
      </c>
      <c r="D53" s="18">
        <v>201246.3</v>
      </c>
      <c r="E53" s="19">
        <v>75246.14</v>
      </c>
      <c r="F53" s="19">
        <v>1800</v>
      </c>
      <c r="G53" s="19">
        <v>72337.76</v>
      </c>
      <c r="H53" s="22" t="s">
        <v>19</v>
      </c>
      <c r="I53" s="19">
        <v>260657.15</v>
      </c>
      <c r="J53" s="19">
        <v>13227.12</v>
      </c>
      <c r="K53" s="20">
        <v>20</v>
      </c>
      <c r="L53" s="21">
        <v>624534.47</v>
      </c>
      <c r="M53" s="30">
        <v>870.53</v>
      </c>
      <c r="N53" s="30">
        <f t="shared" si="0"/>
        <v>592.56</v>
      </c>
      <c r="O53" s="30">
        <f t="shared" si="1"/>
        <v>515841.2567999999</v>
      </c>
      <c r="P53" s="34">
        <f t="shared" si="2"/>
        <v>108693.21320000006</v>
      </c>
      <c r="Q53" s="3"/>
      <c r="R53" s="3"/>
    </row>
    <row r="54" spans="1:18" ht="13.5" thickBot="1">
      <c r="A54" s="12">
        <v>16</v>
      </c>
      <c r="B54" s="12" t="s">
        <v>104</v>
      </c>
      <c r="C54" s="12" t="s">
        <v>105</v>
      </c>
      <c r="D54" s="18">
        <v>740397.48</v>
      </c>
      <c r="E54" s="19">
        <v>213719.52</v>
      </c>
      <c r="F54" s="19">
        <v>115403.18</v>
      </c>
      <c r="G54" s="19">
        <v>206452.01</v>
      </c>
      <c r="H54" s="19">
        <v>59690.16</v>
      </c>
      <c r="I54" s="19">
        <v>707688.99</v>
      </c>
      <c r="J54" s="19">
        <v>52322.53</v>
      </c>
      <c r="K54" s="20">
        <v>401</v>
      </c>
      <c r="L54" s="21">
        <v>2096074.87</v>
      </c>
      <c r="M54" s="30">
        <v>2900.08</v>
      </c>
      <c r="N54" s="30">
        <f t="shared" si="0"/>
        <v>592.56</v>
      </c>
      <c r="O54" s="30">
        <f t="shared" si="1"/>
        <v>1718471.4048</v>
      </c>
      <c r="P54" s="34">
        <f t="shared" si="2"/>
        <v>377603.4652000002</v>
      </c>
      <c r="Q54" s="3"/>
      <c r="R54" s="3"/>
    </row>
    <row r="55" spans="1:18" ht="13.5" thickBot="1">
      <c r="A55" s="12">
        <v>16</v>
      </c>
      <c r="B55" s="12" t="s">
        <v>106</v>
      </c>
      <c r="C55" s="12" t="s">
        <v>107</v>
      </c>
      <c r="D55" s="18">
        <v>318542.83</v>
      </c>
      <c r="E55" s="19">
        <v>105251.55</v>
      </c>
      <c r="F55" s="22" t="s">
        <v>19</v>
      </c>
      <c r="G55" s="19">
        <v>129839.8</v>
      </c>
      <c r="H55" s="19">
        <v>50136.66</v>
      </c>
      <c r="I55" s="19">
        <v>317857.76</v>
      </c>
      <c r="J55" s="22" t="s">
        <v>19</v>
      </c>
      <c r="K55" s="20">
        <v>677.64</v>
      </c>
      <c r="L55" s="21">
        <v>922306.24</v>
      </c>
      <c r="M55" s="30">
        <v>974.2</v>
      </c>
      <c r="N55" s="30">
        <f t="shared" si="0"/>
        <v>592.56</v>
      </c>
      <c r="O55" s="30">
        <f t="shared" si="1"/>
        <v>577271.9519999999</v>
      </c>
      <c r="P55" s="34">
        <f t="shared" si="2"/>
        <v>345034.28800000006</v>
      </c>
      <c r="Q55" s="3"/>
      <c r="R55" s="3"/>
    </row>
    <row r="56" spans="1:18" ht="13.5" thickBot="1">
      <c r="A56" s="12">
        <v>16</v>
      </c>
      <c r="B56" s="12" t="s">
        <v>108</v>
      </c>
      <c r="C56" s="12" t="s">
        <v>109</v>
      </c>
      <c r="D56" s="18">
        <v>140033.71</v>
      </c>
      <c r="E56" s="19">
        <v>38732.93</v>
      </c>
      <c r="F56" s="19">
        <v>29670.92</v>
      </c>
      <c r="G56" s="19">
        <v>190535.68</v>
      </c>
      <c r="H56" s="19">
        <v>1157.17</v>
      </c>
      <c r="I56" s="19">
        <v>182288.07</v>
      </c>
      <c r="J56" s="19">
        <v>15315.73</v>
      </c>
      <c r="K56" s="20">
        <v>285</v>
      </c>
      <c r="L56" s="21">
        <v>598019.21</v>
      </c>
      <c r="M56" s="30">
        <v>427.55</v>
      </c>
      <c r="N56" s="30">
        <f t="shared" si="0"/>
        <v>592.56</v>
      </c>
      <c r="O56" s="30">
        <f t="shared" si="1"/>
        <v>253349.028</v>
      </c>
      <c r="P56" s="34">
        <f t="shared" si="2"/>
        <v>344670.182</v>
      </c>
      <c r="Q56" s="3"/>
      <c r="R56" s="3"/>
    </row>
    <row r="57" spans="1:18" ht="13.5" thickBot="1">
      <c r="A57" s="12">
        <v>16</v>
      </c>
      <c r="B57" s="12" t="s">
        <v>110</v>
      </c>
      <c r="C57" s="12" t="s">
        <v>111</v>
      </c>
      <c r="D57" s="18">
        <v>111718.36</v>
      </c>
      <c r="E57" s="19">
        <v>30464.05</v>
      </c>
      <c r="F57" s="19">
        <v>73282.09</v>
      </c>
      <c r="G57" s="19">
        <v>13989.49</v>
      </c>
      <c r="H57" s="19">
        <v>34172.83</v>
      </c>
      <c r="I57" s="19">
        <v>191035.05</v>
      </c>
      <c r="J57" s="19">
        <v>10374</v>
      </c>
      <c r="K57" s="20">
        <v>275</v>
      </c>
      <c r="L57" s="21">
        <v>465310.87</v>
      </c>
      <c r="M57" s="30">
        <v>415.77</v>
      </c>
      <c r="N57" s="30">
        <f t="shared" si="0"/>
        <v>592.56</v>
      </c>
      <c r="O57" s="30">
        <f t="shared" si="1"/>
        <v>246368.67119999995</v>
      </c>
      <c r="P57" s="34">
        <f t="shared" si="2"/>
        <v>218942.19880000004</v>
      </c>
      <c r="Q57" s="3"/>
      <c r="R57" s="3"/>
    </row>
    <row r="58" spans="1:18" ht="13.5" thickBot="1">
      <c r="A58" s="12">
        <v>16</v>
      </c>
      <c r="B58" s="12" t="s">
        <v>112</v>
      </c>
      <c r="C58" s="12" t="s">
        <v>113</v>
      </c>
      <c r="D58" s="18">
        <v>507489.98</v>
      </c>
      <c r="E58" s="19">
        <v>131876.78</v>
      </c>
      <c r="F58" s="19">
        <v>63510.72</v>
      </c>
      <c r="G58" s="19">
        <v>392859.78</v>
      </c>
      <c r="H58" s="19">
        <v>25676.84</v>
      </c>
      <c r="I58" s="19">
        <v>643346.92</v>
      </c>
      <c r="J58" s="19">
        <v>77378.81</v>
      </c>
      <c r="K58" s="20">
        <v>2372.06</v>
      </c>
      <c r="L58" s="21">
        <v>1844511.89</v>
      </c>
      <c r="M58" s="30">
        <v>2286.27</v>
      </c>
      <c r="N58" s="30">
        <f t="shared" si="0"/>
        <v>592.56</v>
      </c>
      <c r="O58" s="30">
        <f t="shared" si="1"/>
        <v>1354752.1512</v>
      </c>
      <c r="P58" s="34">
        <f t="shared" si="2"/>
        <v>489759.73879999993</v>
      </c>
      <c r="Q58" s="3"/>
      <c r="R58" s="3"/>
    </row>
    <row r="59" spans="1:18" ht="13.5" thickBot="1">
      <c r="A59" s="12">
        <v>16</v>
      </c>
      <c r="B59" s="12" t="s">
        <v>114</v>
      </c>
      <c r="C59" s="12" t="s">
        <v>115</v>
      </c>
      <c r="D59" s="18">
        <v>191484.55</v>
      </c>
      <c r="E59" s="19">
        <v>51680.54</v>
      </c>
      <c r="F59" s="19">
        <v>59658.24</v>
      </c>
      <c r="G59" s="19">
        <v>41302.66</v>
      </c>
      <c r="H59" s="19">
        <v>11790.16</v>
      </c>
      <c r="I59" s="19">
        <v>192482.9</v>
      </c>
      <c r="J59" s="19">
        <v>8458.32</v>
      </c>
      <c r="K59" s="20">
        <v>1210.8</v>
      </c>
      <c r="L59" s="21">
        <v>558068.17</v>
      </c>
      <c r="M59" s="30">
        <v>581.2</v>
      </c>
      <c r="N59" s="30">
        <f t="shared" si="0"/>
        <v>592.56</v>
      </c>
      <c r="O59" s="30">
        <f t="shared" si="1"/>
        <v>344395.872</v>
      </c>
      <c r="P59" s="34">
        <f t="shared" si="2"/>
        <v>213672.29800000007</v>
      </c>
      <c r="Q59" s="3"/>
      <c r="R59" s="3"/>
    </row>
    <row r="60" spans="1:18" ht="13.5" thickBot="1">
      <c r="A60" s="12">
        <v>16</v>
      </c>
      <c r="B60" s="12" t="s">
        <v>116</v>
      </c>
      <c r="C60" s="12" t="s">
        <v>117</v>
      </c>
      <c r="D60" s="18">
        <v>596324.89</v>
      </c>
      <c r="E60" s="19">
        <v>165968.97</v>
      </c>
      <c r="F60" s="19">
        <v>68790.94</v>
      </c>
      <c r="G60" s="19">
        <v>117238.45</v>
      </c>
      <c r="H60" s="19">
        <v>3108.3</v>
      </c>
      <c r="I60" s="19">
        <v>442658.8</v>
      </c>
      <c r="J60" s="19">
        <v>8897</v>
      </c>
      <c r="K60" s="20">
        <v>1780.75</v>
      </c>
      <c r="L60" s="21">
        <v>1404768.1</v>
      </c>
      <c r="M60" s="30">
        <v>1688.38</v>
      </c>
      <c r="N60" s="30">
        <f t="shared" si="0"/>
        <v>592.56</v>
      </c>
      <c r="O60" s="30">
        <f t="shared" si="1"/>
        <v>1000466.4528</v>
      </c>
      <c r="P60" s="34">
        <f t="shared" si="2"/>
        <v>404301.6472000001</v>
      </c>
      <c r="Q60" s="3"/>
      <c r="R60" s="3"/>
    </row>
    <row r="61" spans="1:18" ht="13.5" thickBot="1">
      <c r="A61" s="12">
        <v>16</v>
      </c>
      <c r="B61" s="12" t="s">
        <v>118</v>
      </c>
      <c r="C61" s="12" t="s">
        <v>119</v>
      </c>
      <c r="D61" s="18">
        <v>260799.31</v>
      </c>
      <c r="E61" s="19">
        <v>65667.52</v>
      </c>
      <c r="F61" s="19">
        <v>118360.27</v>
      </c>
      <c r="G61" s="19">
        <v>294804.33</v>
      </c>
      <c r="H61" s="19">
        <v>41110.62</v>
      </c>
      <c r="I61" s="19">
        <v>440517.27</v>
      </c>
      <c r="J61" s="19">
        <v>21967.72</v>
      </c>
      <c r="K61" s="20">
        <v>1754.71</v>
      </c>
      <c r="L61" s="21">
        <v>1244981.75</v>
      </c>
      <c r="M61" s="30">
        <v>2096.71</v>
      </c>
      <c r="N61" s="30">
        <f t="shared" si="0"/>
        <v>592.56</v>
      </c>
      <c r="O61" s="30">
        <f t="shared" si="1"/>
        <v>1242426.4775999999</v>
      </c>
      <c r="P61" s="34">
        <f t="shared" si="2"/>
        <v>2555.2724000001326</v>
      </c>
      <c r="Q61" s="3"/>
      <c r="R61" s="3"/>
    </row>
    <row r="62" spans="1:18" ht="13.5" thickBot="1">
      <c r="A62" s="12">
        <v>16</v>
      </c>
      <c r="B62" s="12" t="s">
        <v>120</v>
      </c>
      <c r="C62" s="12" t="s">
        <v>121</v>
      </c>
      <c r="D62" s="18">
        <v>130805.77</v>
      </c>
      <c r="E62" s="19">
        <v>37743.06</v>
      </c>
      <c r="F62" s="19">
        <v>12625.15</v>
      </c>
      <c r="G62" s="19">
        <v>222755.05</v>
      </c>
      <c r="H62" s="19">
        <v>7829.48</v>
      </c>
      <c r="I62" s="19">
        <v>205087.83</v>
      </c>
      <c r="J62" s="19">
        <v>16202.72</v>
      </c>
      <c r="K62" s="20">
        <v>3837.15</v>
      </c>
      <c r="L62" s="21">
        <v>636886.21</v>
      </c>
      <c r="M62" s="30">
        <v>811.37</v>
      </c>
      <c r="N62" s="30">
        <f t="shared" si="0"/>
        <v>592.56</v>
      </c>
      <c r="O62" s="30">
        <f t="shared" si="1"/>
        <v>480785.40719999996</v>
      </c>
      <c r="P62" s="34">
        <f t="shared" si="2"/>
        <v>156100.8028</v>
      </c>
      <c r="Q62" s="3"/>
      <c r="R62" s="3"/>
    </row>
    <row r="63" spans="1:18" ht="13.5" thickBot="1">
      <c r="A63" s="12">
        <v>16</v>
      </c>
      <c r="B63" s="12" t="s">
        <v>122</v>
      </c>
      <c r="C63" s="12" t="s">
        <v>123</v>
      </c>
      <c r="D63" s="18">
        <v>927112.6</v>
      </c>
      <c r="E63" s="19">
        <v>256365.22</v>
      </c>
      <c r="F63" s="19">
        <v>47291.23</v>
      </c>
      <c r="G63" s="19">
        <v>1642628.37</v>
      </c>
      <c r="H63" s="19">
        <v>8164.89</v>
      </c>
      <c r="I63" s="19">
        <v>1328601.16</v>
      </c>
      <c r="J63" s="19">
        <v>64659.48</v>
      </c>
      <c r="K63" s="20">
        <v>1163.18</v>
      </c>
      <c r="L63" s="21">
        <v>4275986.13</v>
      </c>
      <c r="M63" s="30">
        <v>5859.32</v>
      </c>
      <c r="N63" s="30">
        <f t="shared" si="0"/>
        <v>592.56</v>
      </c>
      <c r="O63" s="30">
        <f t="shared" si="1"/>
        <v>3471998.6591999996</v>
      </c>
      <c r="P63" s="34">
        <f t="shared" si="2"/>
        <v>803987.4708000002</v>
      </c>
      <c r="Q63" s="3"/>
      <c r="R63" s="3"/>
    </row>
    <row r="64" spans="1:18" ht="13.5" thickBot="1">
      <c r="A64" s="12">
        <v>16</v>
      </c>
      <c r="B64" s="12" t="s">
        <v>124</v>
      </c>
      <c r="C64" s="12" t="s">
        <v>125</v>
      </c>
      <c r="D64" s="18">
        <v>1379408.57</v>
      </c>
      <c r="E64" s="19">
        <v>374692.87</v>
      </c>
      <c r="F64" s="19">
        <v>172181.63</v>
      </c>
      <c r="G64" s="19">
        <v>133101.35</v>
      </c>
      <c r="H64" s="19">
        <v>13788.56</v>
      </c>
      <c r="I64" s="19">
        <v>584549.16</v>
      </c>
      <c r="J64" s="19">
        <v>13175.2</v>
      </c>
      <c r="K64" s="20">
        <v>714.73</v>
      </c>
      <c r="L64" s="21">
        <v>2671612.07</v>
      </c>
      <c r="M64" s="30">
        <v>3247.17</v>
      </c>
      <c r="N64" s="30">
        <f t="shared" si="0"/>
        <v>592.56</v>
      </c>
      <c r="O64" s="30">
        <f t="shared" si="1"/>
        <v>1924143.0551999998</v>
      </c>
      <c r="P64" s="34">
        <f t="shared" si="2"/>
        <v>747469.0148</v>
      </c>
      <c r="Q64" s="3"/>
      <c r="R64" s="3"/>
    </row>
    <row r="65" spans="1:18" ht="13.5" thickBot="1">
      <c r="A65" s="12">
        <v>16</v>
      </c>
      <c r="B65" s="12" t="s">
        <v>126</v>
      </c>
      <c r="C65" s="12" t="s">
        <v>127</v>
      </c>
      <c r="D65" s="18">
        <v>326039.07</v>
      </c>
      <c r="E65" s="19">
        <v>87669.91</v>
      </c>
      <c r="F65" s="19">
        <v>72502.82</v>
      </c>
      <c r="G65" s="19">
        <v>362846.04</v>
      </c>
      <c r="H65" s="19">
        <v>24541.26</v>
      </c>
      <c r="I65" s="19">
        <v>577866.82</v>
      </c>
      <c r="J65" s="19">
        <v>40323.51</v>
      </c>
      <c r="K65" s="20">
        <v>37</v>
      </c>
      <c r="L65" s="21">
        <v>1491826.43</v>
      </c>
      <c r="M65" s="30">
        <v>2670.04</v>
      </c>
      <c r="N65" s="30">
        <f t="shared" si="0"/>
        <v>592.56</v>
      </c>
      <c r="O65" s="30">
        <f t="shared" si="1"/>
        <v>1582158.9023999998</v>
      </c>
      <c r="P65" s="34">
        <f t="shared" si="2"/>
        <v>-90332.47239999985</v>
      </c>
      <c r="Q65" s="3"/>
      <c r="R65" s="3"/>
    </row>
    <row r="66" spans="1:18" ht="13.5" thickBot="1">
      <c r="A66" s="12">
        <v>16</v>
      </c>
      <c r="B66" s="12" t="s">
        <v>128</v>
      </c>
      <c r="C66" s="12" t="s">
        <v>129</v>
      </c>
      <c r="D66" s="18">
        <v>201234.29</v>
      </c>
      <c r="E66" s="19">
        <v>54132.39</v>
      </c>
      <c r="F66" s="19">
        <v>3145.6</v>
      </c>
      <c r="G66" s="19">
        <v>111998.11</v>
      </c>
      <c r="H66" s="19">
        <v>34485.7</v>
      </c>
      <c r="I66" s="19">
        <v>154349.8</v>
      </c>
      <c r="J66" s="22" t="s">
        <v>19</v>
      </c>
      <c r="K66" s="23" t="s">
        <v>19</v>
      </c>
      <c r="L66" s="21">
        <v>559345.89</v>
      </c>
      <c r="M66" s="30">
        <v>798.28</v>
      </c>
      <c r="N66" s="30">
        <f t="shared" si="0"/>
        <v>592.56</v>
      </c>
      <c r="O66" s="30">
        <f t="shared" si="1"/>
        <v>473028.79679999995</v>
      </c>
      <c r="P66" s="34">
        <f t="shared" si="2"/>
        <v>86317.09320000006</v>
      </c>
      <c r="Q66" s="3"/>
      <c r="R66" s="3"/>
    </row>
    <row r="67" spans="1:18" ht="13.5" thickBot="1">
      <c r="A67" s="12">
        <v>16</v>
      </c>
      <c r="B67" s="12" t="s">
        <v>130</v>
      </c>
      <c r="C67" s="12" t="s">
        <v>131</v>
      </c>
      <c r="D67" s="18">
        <v>1006150.75</v>
      </c>
      <c r="E67" s="19">
        <v>276634.94</v>
      </c>
      <c r="F67" s="19">
        <v>162273.91</v>
      </c>
      <c r="G67" s="19">
        <v>333861.8</v>
      </c>
      <c r="H67" s="19">
        <v>5505.24</v>
      </c>
      <c r="I67" s="19">
        <v>658073.07</v>
      </c>
      <c r="J67" s="19">
        <v>35694.84</v>
      </c>
      <c r="K67" s="23" t="s">
        <v>19</v>
      </c>
      <c r="L67" s="21">
        <v>2478194.55</v>
      </c>
      <c r="M67" s="30">
        <v>3207.73</v>
      </c>
      <c r="N67" s="30">
        <f t="shared" si="0"/>
        <v>592.56</v>
      </c>
      <c r="O67" s="30">
        <f t="shared" si="1"/>
        <v>1900772.4888</v>
      </c>
      <c r="P67" s="34">
        <f t="shared" si="2"/>
        <v>577422.0611999999</v>
      </c>
      <c r="Q67" s="3"/>
      <c r="R67" s="3"/>
    </row>
    <row r="68" spans="1:18" ht="13.5" thickBot="1">
      <c r="A68" s="12">
        <v>16</v>
      </c>
      <c r="B68" s="12" t="s">
        <v>132</v>
      </c>
      <c r="C68" s="12" t="s">
        <v>133</v>
      </c>
      <c r="D68" s="18">
        <v>158424.6</v>
      </c>
      <c r="E68" s="19">
        <v>47564.86</v>
      </c>
      <c r="F68" s="19">
        <v>111180.9</v>
      </c>
      <c r="G68" s="19">
        <v>26467.36</v>
      </c>
      <c r="H68" s="19">
        <v>17453.52</v>
      </c>
      <c r="I68" s="19">
        <v>202492.13</v>
      </c>
      <c r="J68" s="19">
        <v>18630.69</v>
      </c>
      <c r="K68" s="23" t="s">
        <v>19</v>
      </c>
      <c r="L68" s="21">
        <v>582214.06</v>
      </c>
      <c r="M68" s="30">
        <v>865.74</v>
      </c>
      <c r="N68" s="30">
        <f t="shared" si="0"/>
        <v>592.56</v>
      </c>
      <c r="O68" s="30">
        <f t="shared" si="1"/>
        <v>513002.89439999993</v>
      </c>
      <c r="P68" s="34">
        <f t="shared" si="2"/>
        <v>69211.16560000012</v>
      </c>
      <c r="Q68" s="3"/>
      <c r="R68" s="3"/>
    </row>
    <row r="69" spans="1:18" ht="13.5" thickBot="1">
      <c r="A69" s="12">
        <v>16</v>
      </c>
      <c r="B69" s="12" t="s">
        <v>134</v>
      </c>
      <c r="C69" s="12" t="s">
        <v>135</v>
      </c>
      <c r="D69" s="18">
        <v>199648.95</v>
      </c>
      <c r="E69" s="19">
        <v>55013.69</v>
      </c>
      <c r="F69" s="19">
        <v>21116.48</v>
      </c>
      <c r="G69" s="19">
        <v>104039.65</v>
      </c>
      <c r="H69" s="19">
        <v>18736.49</v>
      </c>
      <c r="I69" s="19">
        <v>288422.44</v>
      </c>
      <c r="J69" s="19">
        <v>12871.95</v>
      </c>
      <c r="K69" s="20">
        <v>659.5</v>
      </c>
      <c r="L69" s="21">
        <v>700509.15</v>
      </c>
      <c r="M69" s="30">
        <v>653.07</v>
      </c>
      <c r="N69" s="30">
        <f t="shared" si="0"/>
        <v>592.56</v>
      </c>
      <c r="O69" s="30">
        <f t="shared" si="1"/>
        <v>386983.1592</v>
      </c>
      <c r="P69" s="34">
        <f t="shared" si="2"/>
        <v>313525.9908</v>
      </c>
      <c r="Q69" s="3"/>
      <c r="R69" s="3"/>
    </row>
    <row r="70" spans="1:18" ht="13.5" thickBot="1">
      <c r="A70" s="12">
        <v>16</v>
      </c>
      <c r="B70" s="12" t="s">
        <v>136</v>
      </c>
      <c r="C70" s="12" t="s">
        <v>137</v>
      </c>
      <c r="D70" s="18">
        <v>84629.53</v>
      </c>
      <c r="E70" s="19">
        <v>23895.02</v>
      </c>
      <c r="F70" s="22" t="s">
        <v>19</v>
      </c>
      <c r="G70" s="19">
        <v>103665.23</v>
      </c>
      <c r="H70" s="19">
        <v>21641.21</v>
      </c>
      <c r="I70" s="19">
        <v>134823.58</v>
      </c>
      <c r="J70" s="22" t="s">
        <v>19</v>
      </c>
      <c r="K70" s="23" t="s">
        <v>19</v>
      </c>
      <c r="L70" s="21">
        <v>368654.57</v>
      </c>
      <c r="M70" s="30">
        <v>367.39</v>
      </c>
      <c r="N70" s="30">
        <f t="shared" si="0"/>
        <v>592.56</v>
      </c>
      <c r="O70" s="30">
        <f t="shared" si="1"/>
        <v>217700.61839999998</v>
      </c>
      <c r="P70" s="34">
        <f t="shared" si="2"/>
        <v>150953.95160000003</v>
      </c>
      <c r="Q70" s="3"/>
      <c r="R70" s="3"/>
    </row>
    <row r="71" spans="1:18" ht="13.5" thickBot="1">
      <c r="A71" s="12">
        <v>16</v>
      </c>
      <c r="B71" s="12" t="s">
        <v>138</v>
      </c>
      <c r="C71" s="12" t="s">
        <v>139</v>
      </c>
      <c r="D71" s="18">
        <v>1704787.47</v>
      </c>
      <c r="E71" s="19">
        <v>458310.52</v>
      </c>
      <c r="F71" s="19">
        <v>154245.06</v>
      </c>
      <c r="G71" s="19">
        <v>581842.68</v>
      </c>
      <c r="H71" s="19">
        <v>46887.18</v>
      </c>
      <c r="I71" s="19">
        <v>1567267.96</v>
      </c>
      <c r="J71" s="19">
        <v>73971.71</v>
      </c>
      <c r="K71" s="20">
        <v>4366</v>
      </c>
      <c r="L71" s="21">
        <v>4591678.58</v>
      </c>
      <c r="M71" s="30">
        <v>5820.52</v>
      </c>
      <c r="N71" s="30">
        <f t="shared" si="0"/>
        <v>592.56</v>
      </c>
      <c r="O71" s="30">
        <f t="shared" si="1"/>
        <v>3449007.3312</v>
      </c>
      <c r="P71" s="34">
        <f t="shared" si="2"/>
        <v>1142671.2488000002</v>
      </c>
      <c r="Q71" s="3"/>
      <c r="R71" s="3"/>
    </row>
    <row r="72" spans="1:18" ht="13.5" thickBot="1">
      <c r="A72" s="12">
        <v>16</v>
      </c>
      <c r="B72" s="12" t="s">
        <v>140</v>
      </c>
      <c r="C72" s="12" t="s">
        <v>141</v>
      </c>
      <c r="D72" s="18">
        <v>109979.49</v>
      </c>
      <c r="E72" s="19">
        <v>28197.87</v>
      </c>
      <c r="F72" s="22" t="s">
        <v>19</v>
      </c>
      <c r="G72" s="19">
        <v>252228.13</v>
      </c>
      <c r="H72" s="19">
        <v>2726</v>
      </c>
      <c r="I72" s="19">
        <v>84012.84</v>
      </c>
      <c r="J72" s="19">
        <v>5566.82</v>
      </c>
      <c r="K72" s="20">
        <v>28525.02</v>
      </c>
      <c r="L72" s="21">
        <v>511236.17</v>
      </c>
      <c r="M72" s="30">
        <v>605.08</v>
      </c>
      <c r="N72" s="30">
        <f t="shared" si="0"/>
        <v>592.56</v>
      </c>
      <c r="O72" s="30">
        <f t="shared" si="1"/>
        <v>358546.2048</v>
      </c>
      <c r="P72" s="34">
        <f t="shared" si="2"/>
        <v>152689.96519999998</v>
      </c>
      <c r="Q72" s="3"/>
      <c r="R72" s="3"/>
    </row>
    <row r="73" spans="1:18" ht="13.5" thickBot="1">
      <c r="A73" s="12">
        <v>16</v>
      </c>
      <c r="B73" s="12" t="s">
        <v>142</v>
      </c>
      <c r="C73" s="12" t="s">
        <v>143</v>
      </c>
      <c r="D73" s="18">
        <v>990253.47</v>
      </c>
      <c r="E73" s="19">
        <v>275681.43</v>
      </c>
      <c r="F73" s="19">
        <v>28077.56</v>
      </c>
      <c r="G73" s="19">
        <v>2031411.78</v>
      </c>
      <c r="H73" s="19">
        <v>59891.38</v>
      </c>
      <c r="I73" s="19">
        <v>1909749.96</v>
      </c>
      <c r="J73" s="19">
        <v>89074.55</v>
      </c>
      <c r="K73" s="20">
        <v>217</v>
      </c>
      <c r="L73" s="21">
        <v>5384357.13</v>
      </c>
      <c r="M73" s="30">
        <v>5673.85</v>
      </c>
      <c r="N73" s="30">
        <f t="shared" si="0"/>
        <v>592.56</v>
      </c>
      <c r="O73" s="30">
        <f t="shared" si="1"/>
        <v>3362096.556</v>
      </c>
      <c r="P73" s="34">
        <f t="shared" si="2"/>
        <v>2022260.574</v>
      </c>
      <c r="Q73" s="3"/>
      <c r="R73" s="3"/>
    </row>
    <row r="74" spans="1:18" ht="13.5" thickBot="1">
      <c r="A74" s="12">
        <v>16</v>
      </c>
      <c r="B74" s="12" t="s">
        <v>144</v>
      </c>
      <c r="C74" s="12" t="s">
        <v>145</v>
      </c>
      <c r="D74" s="18">
        <v>1189974.43</v>
      </c>
      <c r="E74" s="19">
        <v>340152.79</v>
      </c>
      <c r="F74" s="19">
        <v>8077.87</v>
      </c>
      <c r="G74" s="19">
        <v>225988.98</v>
      </c>
      <c r="H74" s="19">
        <v>22199.17</v>
      </c>
      <c r="I74" s="19">
        <v>838579</v>
      </c>
      <c r="J74" s="19">
        <v>29572.85</v>
      </c>
      <c r="K74" s="20">
        <v>11901.56</v>
      </c>
      <c r="L74" s="21">
        <v>2666446.65</v>
      </c>
      <c r="M74" s="30">
        <v>4086.42</v>
      </c>
      <c r="N74" s="30">
        <f t="shared" si="0"/>
        <v>592.56</v>
      </c>
      <c r="O74" s="30">
        <f t="shared" si="1"/>
        <v>2421449.0352</v>
      </c>
      <c r="P74" s="34">
        <f t="shared" si="2"/>
        <v>244997.6148000001</v>
      </c>
      <c r="Q74" s="3"/>
      <c r="R74" s="3"/>
    </row>
    <row r="75" spans="1:18" ht="13.5" thickBot="1">
      <c r="A75" s="12">
        <v>16</v>
      </c>
      <c r="B75" s="12" t="s">
        <v>146</v>
      </c>
      <c r="C75" s="12" t="s">
        <v>147</v>
      </c>
      <c r="D75" s="18">
        <v>110691.73</v>
      </c>
      <c r="E75" s="19">
        <v>28614.67</v>
      </c>
      <c r="F75" s="19">
        <v>1275</v>
      </c>
      <c r="G75" s="19">
        <v>133957</v>
      </c>
      <c r="H75" s="19">
        <v>32210.95</v>
      </c>
      <c r="I75" s="19">
        <v>139601.38</v>
      </c>
      <c r="J75" s="22" t="s">
        <v>19</v>
      </c>
      <c r="K75" s="20">
        <v>1893.55</v>
      </c>
      <c r="L75" s="21">
        <v>448244.28</v>
      </c>
      <c r="M75" s="30">
        <v>614.77</v>
      </c>
      <c r="N75" s="30">
        <f t="shared" si="0"/>
        <v>592.56</v>
      </c>
      <c r="O75" s="30">
        <f t="shared" si="1"/>
        <v>364288.1111999999</v>
      </c>
      <c r="P75" s="34">
        <f t="shared" si="2"/>
        <v>83956.1688000001</v>
      </c>
      <c r="Q75" s="3"/>
      <c r="R75" s="3"/>
    </row>
    <row r="76" spans="1:18" ht="13.5" thickBot="1">
      <c r="A76" s="12">
        <v>16</v>
      </c>
      <c r="B76" s="12" t="s">
        <v>148</v>
      </c>
      <c r="C76" s="12" t="s">
        <v>149</v>
      </c>
      <c r="D76" s="18">
        <v>734435.99</v>
      </c>
      <c r="E76" s="19">
        <v>203294.99</v>
      </c>
      <c r="F76" s="19">
        <v>205372.82</v>
      </c>
      <c r="G76" s="19">
        <v>260461.5</v>
      </c>
      <c r="H76" s="19">
        <v>1627.07</v>
      </c>
      <c r="I76" s="19">
        <v>584606.81</v>
      </c>
      <c r="J76" s="19">
        <v>27746.53</v>
      </c>
      <c r="K76" s="23" t="s">
        <v>19</v>
      </c>
      <c r="L76" s="21">
        <v>2017545.71</v>
      </c>
      <c r="M76" s="30">
        <v>2785.93</v>
      </c>
      <c r="N76" s="30">
        <f aca="true" t="shared" si="3" ref="N76:N139">6584*0.09</f>
        <v>592.56</v>
      </c>
      <c r="O76" s="30">
        <f aca="true" t="shared" si="4" ref="O76:O139">M76*N76</f>
        <v>1650830.6807999997</v>
      </c>
      <c r="P76" s="34">
        <f aca="true" t="shared" si="5" ref="P76:P139">L76-O76</f>
        <v>366715.0292000002</v>
      </c>
      <c r="Q76" s="3"/>
      <c r="R76" s="3"/>
    </row>
    <row r="77" spans="1:18" ht="13.5" thickBot="1">
      <c r="A77" s="12">
        <v>16</v>
      </c>
      <c r="B77" s="12" t="s">
        <v>150</v>
      </c>
      <c r="C77" s="12" t="s">
        <v>151</v>
      </c>
      <c r="D77" s="18">
        <v>280322.27</v>
      </c>
      <c r="E77" s="19">
        <v>64702.69</v>
      </c>
      <c r="F77" s="22" t="s">
        <v>19</v>
      </c>
      <c r="G77" s="19">
        <v>140725.96</v>
      </c>
      <c r="H77" s="19">
        <v>56163.19</v>
      </c>
      <c r="I77" s="19">
        <v>174303.25</v>
      </c>
      <c r="J77" s="22" t="s">
        <v>19</v>
      </c>
      <c r="K77" s="20">
        <v>486.12</v>
      </c>
      <c r="L77" s="21">
        <v>716703.48</v>
      </c>
      <c r="M77" s="30">
        <v>823.94</v>
      </c>
      <c r="N77" s="30">
        <f t="shared" si="3"/>
        <v>592.56</v>
      </c>
      <c r="O77" s="30">
        <f t="shared" si="4"/>
        <v>488233.88639999996</v>
      </c>
      <c r="P77" s="34">
        <f t="shared" si="5"/>
        <v>228469.59360000002</v>
      </c>
      <c r="Q77" s="3"/>
      <c r="R77" s="3"/>
    </row>
    <row r="78" spans="1:18" ht="13.5" thickBot="1">
      <c r="A78" s="12">
        <v>16</v>
      </c>
      <c r="B78" s="12" t="s">
        <v>152</v>
      </c>
      <c r="C78" s="12" t="s">
        <v>153</v>
      </c>
      <c r="D78" s="18">
        <v>587873.78</v>
      </c>
      <c r="E78" s="19">
        <v>159424.11</v>
      </c>
      <c r="F78" s="19">
        <v>17550.14</v>
      </c>
      <c r="G78" s="19">
        <v>197235.17</v>
      </c>
      <c r="H78" s="19">
        <v>37347.11</v>
      </c>
      <c r="I78" s="19">
        <v>559013.34</v>
      </c>
      <c r="J78" s="19">
        <v>23991</v>
      </c>
      <c r="K78" s="20">
        <v>21645.81</v>
      </c>
      <c r="L78" s="21">
        <v>1604080.46</v>
      </c>
      <c r="M78" s="30">
        <v>1381.08</v>
      </c>
      <c r="N78" s="30">
        <f t="shared" si="3"/>
        <v>592.56</v>
      </c>
      <c r="O78" s="30">
        <f t="shared" si="4"/>
        <v>818372.7647999999</v>
      </c>
      <c r="P78" s="34">
        <f t="shared" si="5"/>
        <v>785707.6952000001</v>
      </c>
      <c r="Q78" s="3"/>
      <c r="R78" s="3"/>
    </row>
    <row r="79" spans="1:18" ht="13.5" thickBot="1">
      <c r="A79" s="12">
        <v>16</v>
      </c>
      <c r="B79" s="12" t="s">
        <v>154</v>
      </c>
      <c r="C79" s="12" t="s">
        <v>155</v>
      </c>
      <c r="D79" s="18">
        <v>402712.02</v>
      </c>
      <c r="E79" s="19">
        <v>120735.28</v>
      </c>
      <c r="F79" s="19">
        <v>68695.43</v>
      </c>
      <c r="G79" s="19">
        <v>46454.39</v>
      </c>
      <c r="H79" s="19">
        <v>16994.76</v>
      </c>
      <c r="I79" s="19">
        <v>245666.26</v>
      </c>
      <c r="J79" s="19">
        <v>10155.66</v>
      </c>
      <c r="K79" s="23" t="s">
        <v>19</v>
      </c>
      <c r="L79" s="21">
        <v>911413.8</v>
      </c>
      <c r="M79" s="30">
        <v>1163.9</v>
      </c>
      <c r="N79" s="30">
        <f t="shared" si="3"/>
        <v>592.56</v>
      </c>
      <c r="O79" s="30">
        <f t="shared" si="4"/>
        <v>689680.584</v>
      </c>
      <c r="P79" s="34">
        <f t="shared" si="5"/>
        <v>221733.21600000001</v>
      </c>
      <c r="Q79" s="3"/>
      <c r="R79" s="3"/>
    </row>
    <row r="80" spans="1:18" ht="13.5" thickBot="1">
      <c r="A80" s="12">
        <v>16</v>
      </c>
      <c r="B80" s="12" t="s">
        <v>156</v>
      </c>
      <c r="C80" s="12" t="s">
        <v>157</v>
      </c>
      <c r="D80" s="18">
        <v>98940.31</v>
      </c>
      <c r="E80" s="19">
        <v>33954.36</v>
      </c>
      <c r="F80" s="19">
        <v>49727.66</v>
      </c>
      <c r="G80" s="19">
        <v>232849.16</v>
      </c>
      <c r="H80" s="19">
        <v>17473.71</v>
      </c>
      <c r="I80" s="19">
        <v>255833.33</v>
      </c>
      <c r="J80" s="22" t="s">
        <v>19</v>
      </c>
      <c r="K80" s="23" t="s">
        <v>19</v>
      </c>
      <c r="L80" s="21">
        <v>688778.53</v>
      </c>
      <c r="M80" s="30">
        <v>935.4</v>
      </c>
      <c r="N80" s="30">
        <f t="shared" si="3"/>
        <v>592.56</v>
      </c>
      <c r="O80" s="30">
        <f t="shared" si="4"/>
        <v>554280.624</v>
      </c>
      <c r="P80" s="34">
        <f t="shared" si="5"/>
        <v>134497.90600000008</v>
      </c>
      <c r="Q80" s="3"/>
      <c r="R80" s="3"/>
    </row>
    <row r="81" spans="1:18" ht="13.5" thickBot="1">
      <c r="A81" s="12">
        <v>16</v>
      </c>
      <c r="B81" s="12" t="s">
        <v>158</v>
      </c>
      <c r="C81" s="12" t="s">
        <v>159</v>
      </c>
      <c r="D81" s="18">
        <v>677445.74</v>
      </c>
      <c r="E81" s="19">
        <v>266570.99</v>
      </c>
      <c r="F81" s="19">
        <v>40626.71</v>
      </c>
      <c r="G81" s="19">
        <v>156843.67</v>
      </c>
      <c r="H81" s="19">
        <v>3736.31</v>
      </c>
      <c r="I81" s="19">
        <v>763227.42</v>
      </c>
      <c r="J81" s="22" t="s">
        <v>19</v>
      </c>
      <c r="K81" s="20">
        <v>553.5</v>
      </c>
      <c r="L81" s="21">
        <v>1909004.34</v>
      </c>
      <c r="M81" s="30">
        <v>2038.1</v>
      </c>
      <c r="N81" s="30">
        <f t="shared" si="3"/>
        <v>592.56</v>
      </c>
      <c r="O81" s="30">
        <f t="shared" si="4"/>
        <v>1207696.5359999998</v>
      </c>
      <c r="P81" s="34">
        <f t="shared" si="5"/>
        <v>701307.8040000002</v>
      </c>
      <c r="Q81" s="3"/>
      <c r="R81" s="3"/>
    </row>
    <row r="82" spans="1:18" ht="13.5" thickBot="1">
      <c r="A82" s="12">
        <v>16</v>
      </c>
      <c r="B82" s="12" t="s">
        <v>160</v>
      </c>
      <c r="C82" s="12" t="s">
        <v>161</v>
      </c>
      <c r="D82" s="18">
        <v>62249.11</v>
      </c>
      <c r="E82" s="19">
        <v>6930.4</v>
      </c>
      <c r="F82" s="19">
        <v>3352.53</v>
      </c>
      <c r="G82" s="19">
        <v>6950.14</v>
      </c>
      <c r="H82" s="19">
        <v>35095.65</v>
      </c>
      <c r="I82" s="19">
        <v>56927.69</v>
      </c>
      <c r="J82" s="19">
        <v>1988.73</v>
      </c>
      <c r="K82" s="20">
        <v>2021.91</v>
      </c>
      <c r="L82" s="21">
        <v>175516.16</v>
      </c>
      <c r="M82" s="30">
        <v>0</v>
      </c>
      <c r="N82" s="30">
        <f t="shared" si="3"/>
        <v>592.56</v>
      </c>
      <c r="O82" s="30">
        <f t="shared" si="4"/>
        <v>0</v>
      </c>
      <c r="P82" s="34">
        <f t="shared" si="5"/>
        <v>175516.16</v>
      </c>
      <c r="Q82" s="3"/>
      <c r="R82" s="3"/>
    </row>
    <row r="83" spans="1:18" ht="13.5" thickBot="1">
      <c r="A83" s="12">
        <v>16</v>
      </c>
      <c r="B83" s="12" t="s">
        <v>162</v>
      </c>
      <c r="C83" s="12" t="s">
        <v>163</v>
      </c>
      <c r="D83" s="18">
        <v>4173470.75</v>
      </c>
      <c r="E83" s="19">
        <v>1160624.93</v>
      </c>
      <c r="F83" s="19">
        <v>830301.76</v>
      </c>
      <c r="G83" s="19">
        <v>606244.8</v>
      </c>
      <c r="H83" s="19">
        <v>44473.74</v>
      </c>
      <c r="I83" s="19">
        <v>2399842.52</v>
      </c>
      <c r="J83" s="19">
        <v>214734.76</v>
      </c>
      <c r="K83" s="23" t="s">
        <v>19</v>
      </c>
      <c r="L83" s="21">
        <v>9429693.26</v>
      </c>
      <c r="M83" s="30">
        <v>9726.89</v>
      </c>
      <c r="N83" s="30">
        <f t="shared" si="3"/>
        <v>592.56</v>
      </c>
      <c r="O83" s="30">
        <f t="shared" si="4"/>
        <v>5763765.938399999</v>
      </c>
      <c r="P83" s="34">
        <f t="shared" si="5"/>
        <v>3665927.3216000004</v>
      </c>
      <c r="Q83" s="3"/>
      <c r="R83" s="3"/>
    </row>
    <row r="84" spans="1:18" ht="13.5" thickBot="1">
      <c r="A84" s="12">
        <v>16</v>
      </c>
      <c r="B84" s="12" t="s">
        <v>164</v>
      </c>
      <c r="C84" s="12" t="s">
        <v>165</v>
      </c>
      <c r="D84" s="18">
        <v>826910.66</v>
      </c>
      <c r="E84" s="19">
        <v>224840.16</v>
      </c>
      <c r="F84" s="19">
        <v>186516.67</v>
      </c>
      <c r="G84" s="19">
        <v>138685.75</v>
      </c>
      <c r="H84" s="22" t="s">
        <v>19</v>
      </c>
      <c r="I84" s="19">
        <v>639976.56</v>
      </c>
      <c r="J84" s="19">
        <v>7492.72</v>
      </c>
      <c r="K84" s="23" t="s">
        <v>19</v>
      </c>
      <c r="L84" s="21">
        <v>2024422.52</v>
      </c>
      <c r="M84" s="30">
        <v>3355.02</v>
      </c>
      <c r="N84" s="30">
        <f t="shared" si="3"/>
        <v>592.56</v>
      </c>
      <c r="O84" s="30">
        <f t="shared" si="4"/>
        <v>1988050.6511999997</v>
      </c>
      <c r="P84" s="34">
        <f t="shared" si="5"/>
        <v>36371.86880000029</v>
      </c>
      <c r="Q84" s="3"/>
      <c r="R84" s="3"/>
    </row>
    <row r="85" spans="1:18" ht="13.5" thickBot="1">
      <c r="A85" s="12">
        <v>16</v>
      </c>
      <c r="B85" s="12" t="s">
        <v>166</v>
      </c>
      <c r="C85" s="12" t="s">
        <v>167</v>
      </c>
      <c r="D85" s="18">
        <v>110319.26</v>
      </c>
      <c r="E85" s="19">
        <v>26893.13</v>
      </c>
      <c r="F85" s="19">
        <v>1750.28</v>
      </c>
      <c r="G85" s="19">
        <v>59231.07</v>
      </c>
      <c r="H85" s="22" t="s">
        <v>19</v>
      </c>
      <c r="I85" s="19">
        <v>128632.75</v>
      </c>
      <c r="J85" s="22" t="s">
        <v>19</v>
      </c>
      <c r="K85" s="20">
        <v>3824.95</v>
      </c>
      <c r="L85" s="21">
        <v>330651.44</v>
      </c>
      <c r="M85" s="30">
        <v>403.14</v>
      </c>
      <c r="N85" s="30">
        <f t="shared" si="3"/>
        <v>592.56</v>
      </c>
      <c r="O85" s="30">
        <f t="shared" si="4"/>
        <v>238884.63839999997</v>
      </c>
      <c r="P85" s="34">
        <f t="shared" si="5"/>
        <v>91766.80160000004</v>
      </c>
      <c r="Q85" s="3"/>
      <c r="R85" s="3"/>
    </row>
    <row r="86" spans="1:18" ht="13.5" thickBot="1">
      <c r="A86" s="12">
        <v>16</v>
      </c>
      <c r="B86" s="12" t="s">
        <v>168</v>
      </c>
      <c r="C86" s="12" t="s">
        <v>169</v>
      </c>
      <c r="D86" s="18">
        <v>310549.33</v>
      </c>
      <c r="E86" s="19">
        <v>85762.88</v>
      </c>
      <c r="F86" s="19">
        <v>8225.98</v>
      </c>
      <c r="G86" s="19">
        <v>134613.57</v>
      </c>
      <c r="H86" s="19">
        <v>1100</v>
      </c>
      <c r="I86" s="19">
        <v>285207.83</v>
      </c>
      <c r="J86" s="22" t="s">
        <v>19</v>
      </c>
      <c r="K86" s="23" t="s">
        <v>19</v>
      </c>
      <c r="L86" s="21">
        <v>825459.59</v>
      </c>
      <c r="M86" s="30">
        <v>1101.38</v>
      </c>
      <c r="N86" s="30">
        <f t="shared" si="3"/>
        <v>592.56</v>
      </c>
      <c r="O86" s="30">
        <f t="shared" si="4"/>
        <v>652633.7328</v>
      </c>
      <c r="P86" s="34">
        <f t="shared" si="5"/>
        <v>172825.85719999997</v>
      </c>
      <c r="Q86" s="3"/>
      <c r="R86" s="3"/>
    </row>
    <row r="87" spans="1:18" ht="13.5" thickBot="1">
      <c r="A87" s="12">
        <v>16</v>
      </c>
      <c r="B87" s="12" t="s">
        <v>170</v>
      </c>
      <c r="C87" s="12" t="s">
        <v>171</v>
      </c>
      <c r="D87" s="18">
        <v>135772.09</v>
      </c>
      <c r="E87" s="19">
        <v>33133.88</v>
      </c>
      <c r="F87" s="19">
        <v>8485.46</v>
      </c>
      <c r="G87" s="19">
        <v>108524.28</v>
      </c>
      <c r="H87" s="19">
        <v>11441.79</v>
      </c>
      <c r="I87" s="19">
        <v>156067.75</v>
      </c>
      <c r="J87" s="22" t="s">
        <v>19</v>
      </c>
      <c r="K87" s="20">
        <v>401</v>
      </c>
      <c r="L87" s="21">
        <v>453826.25</v>
      </c>
      <c r="M87" s="30">
        <v>490.31</v>
      </c>
      <c r="N87" s="30">
        <f t="shared" si="3"/>
        <v>592.56</v>
      </c>
      <c r="O87" s="30">
        <f t="shared" si="4"/>
        <v>290538.09359999996</v>
      </c>
      <c r="P87" s="34">
        <f t="shared" si="5"/>
        <v>163288.15640000004</v>
      </c>
      <c r="Q87" s="3"/>
      <c r="R87" s="3"/>
    </row>
    <row r="88" spans="1:18" ht="13.5" thickBot="1">
      <c r="A88" s="12">
        <v>16</v>
      </c>
      <c r="B88" s="12" t="s">
        <v>172</v>
      </c>
      <c r="C88" s="12" t="s">
        <v>173</v>
      </c>
      <c r="D88" s="18">
        <v>1124382.55</v>
      </c>
      <c r="E88" s="19">
        <v>323581.69</v>
      </c>
      <c r="F88" s="19">
        <v>43669.77</v>
      </c>
      <c r="G88" s="19">
        <v>453898.91</v>
      </c>
      <c r="H88" s="19">
        <v>74016.21</v>
      </c>
      <c r="I88" s="19">
        <v>867134.3</v>
      </c>
      <c r="J88" s="19">
        <v>60530.31</v>
      </c>
      <c r="K88" s="20">
        <v>235.91</v>
      </c>
      <c r="L88" s="21">
        <v>2947449.65</v>
      </c>
      <c r="M88" s="30">
        <v>3216.11</v>
      </c>
      <c r="N88" s="30">
        <f t="shared" si="3"/>
        <v>592.56</v>
      </c>
      <c r="O88" s="30">
        <f t="shared" si="4"/>
        <v>1905738.1416</v>
      </c>
      <c r="P88" s="34">
        <f t="shared" si="5"/>
        <v>1041711.5083999999</v>
      </c>
      <c r="Q88" s="3"/>
      <c r="R88" s="3"/>
    </row>
    <row r="89" spans="1:18" ht="13.5" thickBot="1">
      <c r="A89" s="12">
        <v>16</v>
      </c>
      <c r="B89" s="12" t="s">
        <v>174</v>
      </c>
      <c r="C89" s="12" t="s">
        <v>175</v>
      </c>
      <c r="D89" s="18">
        <v>144536.1</v>
      </c>
      <c r="E89" s="19">
        <v>40779.49</v>
      </c>
      <c r="F89" s="19">
        <v>2587.15</v>
      </c>
      <c r="G89" s="19">
        <v>151650.09</v>
      </c>
      <c r="H89" s="19">
        <v>13149.76</v>
      </c>
      <c r="I89" s="19">
        <v>235977.77</v>
      </c>
      <c r="J89" s="19">
        <v>14339.21</v>
      </c>
      <c r="K89" s="20">
        <v>13.5</v>
      </c>
      <c r="L89" s="21">
        <v>603033.07</v>
      </c>
      <c r="M89" s="30">
        <v>877.05</v>
      </c>
      <c r="N89" s="30">
        <f t="shared" si="3"/>
        <v>592.56</v>
      </c>
      <c r="O89" s="30">
        <f t="shared" si="4"/>
        <v>519704.7479999999</v>
      </c>
      <c r="P89" s="34">
        <f t="shared" si="5"/>
        <v>83328.32200000004</v>
      </c>
      <c r="Q89" s="3"/>
      <c r="R89" s="3"/>
    </row>
    <row r="90" spans="1:18" ht="13.5" thickBot="1">
      <c r="A90" s="12">
        <v>16</v>
      </c>
      <c r="B90" s="12" t="s">
        <v>176</v>
      </c>
      <c r="C90" s="12" t="s">
        <v>177</v>
      </c>
      <c r="D90" s="18">
        <v>35726.94</v>
      </c>
      <c r="E90" s="19">
        <v>9495.77</v>
      </c>
      <c r="F90" s="19">
        <v>354.75</v>
      </c>
      <c r="G90" s="19">
        <v>156745.57</v>
      </c>
      <c r="H90" s="19">
        <v>2455.62</v>
      </c>
      <c r="I90" s="19">
        <v>77962.81</v>
      </c>
      <c r="J90" s="19">
        <v>11900</v>
      </c>
      <c r="K90" s="20">
        <v>298</v>
      </c>
      <c r="L90" s="21">
        <v>294939.46</v>
      </c>
      <c r="M90" s="30">
        <v>449.43</v>
      </c>
      <c r="N90" s="30">
        <f t="shared" si="3"/>
        <v>592.56</v>
      </c>
      <c r="O90" s="30">
        <f t="shared" si="4"/>
        <v>266314.24079999997</v>
      </c>
      <c r="P90" s="34">
        <f t="shared" si="5"/>
        <v>28625.21920000005</v>
      </c>
      <c r="Q90" s="3"/>
      <c r="R90" s="3"/>
    </row>
    <row r="91" spans="1:18" ht="13.5" thickBot="1">
      <c r="A91" s="12">
        <v>16</v>
      </c>
      <c r="B91" s="12" t="s">
        <v>178</v>
      </c>
      <c r="C91" s="12" t="s">
        <v>179</v>
      </c>
      <c r="D91" s="18">
        <v>475586.78</v>
      </c>
      <c r="E91" s="19">
        <v>131072.06</v>
      </c>
      <c r="F91" s="19">
        <v>51480.42</v>
      </c>
      <c r="G91" s="19">
        <v>152669.66</v>
      </c>
      <c r="H91" s="19">
        <v>64045.69</v>
      </c>
      <c r="I91" s="19">
        <v>531412.65</v>
      </c>
      <c r="J91" s="19">
        <v>22251</v>
      </c>
      <c r="K91" s="20">
        <v>7690.96</v>
      </c>
      <c r="L91" s="21">
        <v>1436209.22</v>
      </c>
      <c r="M91" s="30">
        <v>1852.21</v>
      </c>
      <c r="N91" s="30">
        <f t="shared" si="3"/>
        <v>592.56</v>
      </c>
      <c r="O91" s="30">
        <f t="shared" si="4"/>
        <v>1097545.5576</v>
      </c>
      <c r="P91" s="34">
        <f t="shared" si="5"/>
        <v>338663.66240000003</v>
      </c>
      <c r="Q91" s="3"/>
      <c r="R91" s="3"/>
    </row>
    <row r="92" spans="1:18" ht="13.5" thickBot="1">
      <c r="A92" s="12">
        <v>16</v>
      </c>
      <c r="B92" s="12" t="s">
        <v>180</v>
      </c>
      <c r="C92" s="12" t="s">
        <v>181</v>
      </c>
      <c r="D92" s="18">
        <v>21188.87</v>
      </c>
      <c r="E92" s="19">
        <v>2269.54</v>
      </c>
      <c r="F92" s="19">
        <v>1800</v>
      </c>
      <c r="G92" s="19">
        <v>44179.3</v>
      </c>
      <c r="H92" s="19">
        <v>7135.99</v>
      </c>
      <c r="I92" s="19">
        <v>35490.57</v>
      </c>
      <c r="J92" s="19">
        <v>5824</v>
      </c>
      <c r="K92" s="20">
        <v>110</v>
      </c>
      <c r="L92" s="21">
        <v>117998.27</v>
      </c>
      <c r="M92" s="30">
        <v>0</v>
      </c>
      <c r="N92" s="30">
        <f t="shared" si="3"/>
        <v>592.56</v>
      </c>
      <c r="O92" s="30">
        <f t="shared" si="4"/>
        <v>0</v>
      </c>
      <c r="P92" s="34">
        <f t="shared" si="5"/>
        <v>117998.27</v>
      </c>
      <c r="Q92" s="3"/>
      <c r="R92" s="3"/>
    </row>
    <row r="93" spans="1:18" ht="13.5" thickBot="1">
      <c r="A93" s="12">
        <v>16</v>
      </c>
      <c r="B93" s="12" t="s">
        <v>182</v>
      </c>
      <c r="C93" s="12" t="s">
        <v>183</v>
      </c>
      <c r="D93" s="18">
        <v>107227.84</v>
      </c>
      <c r="E93" s="19">
        <v>30356.29</v>
      </c>
      <c r="F93" s="22" t="s">
        <v>19</v>
      </c>
      <c r="G93" s="19">
        <v>36140.82</v>
      </c>
      <c r="H93" s="19">
        <v>32500.3</v>
      </c>
      <c r="I93" s="19">
        <v>148134.42</v>
      </c>
      <c r="J93" s="19">
        <v>831.66</v>
      </c>
      <c r="K93" s="23" t="s">
        <v>19</v>
      </c>
      <c r="L93" s="21">
        <v>355191.33</v>
      </c>
      <c r="M93" s="30">
        <v>450.97</v>
      </c>
      <c r="N93" s="30">
        <f t="shared" si="3"/>
        <v>592.56</v>
      </c>
      <c r="O93" s="30">
        <f t="shared" si="4"/>
        <v>267226.7832</v>
      </c>
      <c r="P93" s="34">
        <f t="shared" si="5"/>
        <v>87964.54680000001</v>
      </c>
      <c r="Q93" s="3"/>
      <c r="R93" s="3"/>
    </row>
    <row r="94" spans="1:18" ht="13.5" thickBot="1">
      <c r="A94" s="12">
        <v>16</v>
      </c>
      <c r="B94" s="12" t="s">
        <v>184</v>
      </c>
      <c r="C94" s="12" t="s">
        <v>185</v>
      </c>
      <c r="D94" s="18">
        <v>159061.33</v>
      </c>
      <c r="E94" s="19">
        <v>41641.69</v>
      </c>
      <c r="F94" s="22" t="s">
        <v>19</v>
      </c>
      <c r="G94" s="19">
        <v>108034.43</v>
      </c>
      <c r="H94" s="19">
        <v>11234.03</v>
      </c>
      <c r="I94" s="19">
        <v>242124.5</v>
      </c>
      <c r="J94" s="19">
        <v>6033.84</v>
      </c>
      <c r="K94" s="23" t="s">
        <v>19</v>
      </c>
      <c r="L94" s="21">
        <v>568129.82</v>
      </c>
      <c r="M94" s="30">
        <v>771.5</v>
      </c>
      <c r="N94" s="30">
        <f t="shared" si="3"/>
        <v>592.56</v>
      </c>
      <c r="O94" s="30">
        <f t="shared" si="4"/>
        <v>457160.04</v>
      </c>
      <c r="P94" s="34">
        <f t="shared" si="5"/>
        <v>110969.77999999997</v>
      </c>
      <c r="Q94" s="3"/>
      <c r="R94" s="3"/>
    </row>
    <row r="95" spans="1:18" ht="13.5" thickBot="1">
      <c r="A95" s="12">
        <v>16</v>
      </c>
      <c r="B95" s="12" t="s">
        <v>186</v>
      </c>
      <c r="C95" s="12" t="s">
        <v>187</v>
      </c>
      <c r="D95" s="18">
        <v>131443.12</v>
      </c>
      <c r="E95" s="19">
        <v>38331.2</v>
      </c>
      <c r="F95" s="19">
        <v>210</v>
      </c>
      <c r="G95" s="19">
        <v>81713.79</v>
      </c>
      <c r="H95" s="19">
        <v>18027.38</v>
      </c>
      <c r="I95" s="19">
        <v>152500.98</v>
      </c>
      <c r="J95" s="19">
        <v>1527.06</v>
      </c>
      <c r="K95" s="20">
        <v>6520</v>
      </c>
      <c r="L95" s="21">
        <v>430273.53</v>
      </c>
      <c r="M95" s="30">
        <v>390.6</v>
      </c>
      <c r="N95" s="30">
        <f t="shared" si="3"/>
        <v>592.56</v>
      </c>
      <c r="O95" s="30">
        <f t="shared" si="4"/>
        <v>231453.936</v>
      </c>
      <c r="P95" s="34">
        <f t="shared" si="5"/>
        <v>198819.59400000004</v>
      </c>
      <c r="Q95" s="3"/>
      <c r="R95" s="3"/>
    </row>
    <row r="96" spans="1:18" ht="13.5" thickBot="1">
      <c r="A96" s="12">
        <v>16</v>
      </c>
      <c r="B96" s="12" t="s">
        <v>188</v>
      </c>
      <c r="C96" s="12" t="s">
        <v>189</v>
      </c>
      <c r="D96" s="18">
        <v>30476.32</v>
      </c>
      <c r="E96" s="19">
        <v>7507.4</v>
      </c>
      <c r="F96" s="19">
        <v>228757.46</v>
      </c>
      <c r="G96" s="19">
        <v>72430.85</v>
      </c>
      <c r="H96" s="19">
        <v>13007.61</v>
      </c>
      <c r="I96" s="19">
        <v>142204.84</v>
      </c>
      <c r="J96" s="22" t="s">
        <v>19</v>
      </c>
      <c r="K96" s="20">
        <v>17379.34</v>
      </c>
      <c r="L96" s="21">
        <v>511763.82</v>
      </c>
      <c r="M96" s="30">
        <v>599.6</v>
      </c>
      <c r="N96" s="30">
        <f t="shared" si="3"/>
        <v>592.56</v>
      </c>
      <c r="O96" s="30">
        <f t="shared" si="4"/>
        <v>355298.97599999997</v>
      </c>
      <c r="P96" s="34">
        <f t="shared" si="5"/>
        <v>156464.84400000004</v>
      </c>
      <c r="Q96" s="3"/>
      <c r="R96" s="3"/>
    </row>
    <row r="97" spans="1:18" ht="13.5" thickBot="1">
      <c r="A97" s="12">
        <v>16</v>
      </c>
      <c r="B97" s="12" t="s">
        <v>190</v>
      </c>
      <c r="C97" s="12" t="s">
        <v>191</v>
      </c>
      <c r="D97" s="18">
        <v>273729.87</v>
      </c>
      <c r="E97" s="19">
        <v>75729.29</v>
      </c>
      <c r="F97" s="19">
        <v>22532.51</v>
      </c>
      <c r="G97" s="19">
        <v>695061.52</v>
      </c>
      <c r="H97" s="19">
        <v>112392.61</v>
      </c>
      <c r="I97" s="19">
        <v>376119.56</v>
      </c>
      <c r="J97" s="19">
        <v>13815.14</v>
      </c>
      <c r="K97" s="20">
        <v>3342.28</v>
      </c>
      <c r="L97" s="21">
        <v>1572722.78</v>
      </c>
      <c r="M97" s="30">
        <v>1294.9</v>
      </c>
      <c r="N97" s="30">
        <f t="shared" si="3"/>
        <v>592.56</v>
      </c>
      <c r="O97" s="30">
        <f t="shared" si="4"/>
        <v>767305.944</v>
      </c>
      <c r="P97" s="34">
        <f t="shared" si="5"/>
        <v>805416.836</v>
      </c>
      <c r="Q97" s="3"/>
      <c r="R97" s="3"/>
    </row>
    <row r="98" spans="1:18" ht="13.5" thickBot="1">
      <c r="A98" s="12">
        <v>16</v>
      </c>
      <c r="B98" s="12" t="s">
        <v>192</v>
      </c>
      <c r="C98" s="12" t="s">
        <v>193</v>
      </c>
      <c r="D98" s="18">
        <v>1303962.66</v>
      </c>
      <c r="E98" s="19">
        <v>303070.62</v>
      </c>
      <c r="F98" s="19">
        <v>8485.78</v>
      </c>
      <c r="G98" s="19">
        <v>257338.96</v>
      </c>
      <c r="H98" s="22" t="s">
        <v>19</v>
      </c>
      <c r="I98" s="19">
        <v>1237738.22</v>
      </c>
      <c r="J98" s="19">
        <v>5526.81</v>
      </c>
      <c r="K98" s="23" t="s">
        <v>19</v>
      </c>
      <c r="L98" s="21">
        <v>3116123.05</v>
      </c>
      <c r="M98" s="30">
        <v>3621.42</v>
      </c>
      <c r="N98" s="30">
        <f t="shared" si="3"/>
        <v>592.56</v>
      </c>
      <c r="O98" s="30">
        <f t="shared" si="4"/>
        <v>2145908.6352</v>
      </c>
      <c r="P98" s="34">
        <f t="shared" si="5"/>
        <v>970214.4147999999</v>
      </c>
      <c r="Q98" s="3"/>
      <c r="R98" s="3"/>
    </row>
    <row r="99" spans="1:18" ht="13.5" thickBot="1">
      <c r="A99" s="12">
        <v>16</v>
      </c>
      <c r="B99" s="12" t="s">
        <v>194</v>
      </c>
      <c r="C99" s="12" t="s">
        <v>195</v>
      </c>
      <c r="D99" s="18">
        <v>218592.88</v>
      </c>
      <c r="E99" s="19">
        <v>75913.6</v>
      </c>
      <c r="F99" s="19">
        <v>6656</v>
      </c>
      <c r="G99" s="19">
        <v>363031.09</v>
      </c>
      <c r="H99" s="19">
        <v>27332.82</v>
      </c>
      <c r="I99" s="19">
        <v>286751.67</v>
      </c>
      <c r="J99" s="19">
        <v>13210.81</v>
      </c>
      <c r="K99" s="20">
        <v>14097.88</v>
      </c>
      <c r="L99" s="21">
        <v>1005586.75</v>
      </c>
      <c r="M99" s="30">
        <v>899.52</v>
      </c>
      <c r="N99" s="30">
        <f t="shared" si="3"/>
        <v>592.56</v>
      </c>
      <c r="O99" s="30">
        <f t="shared" si="4"/>
        <v>533019.5711999999</v>
      </c>
      <c r="P99" s="34">
        <f t="shared" si="5"/>
        <v>472567.1788000001</v>
      </c>
      <c r="Q99" s="3"/>
      <c r="R99" s="3"/>
    </row>
    <row r="100" spans="1:18" ht="13.5" thickBot="1">
      <c r="A100" s="12">
        <v>16</v>
      </c>
      <c r="B100" s="12" t="s">
        <v>196</v>
      </c>
      <c r="C100" s="12" t="s">
        <v>197</v>
      </c>
      <c r="D100" s="18">
        <v>658550.73</v>
      </c>
      <c r="E100" s="19">
        <v>183457.4</v>
      </c>
      <c r="F100" s="19">
        <v>48213.54</v>
      </c>
      <c r="G100" s="19">
        <v>1530292.31</v>
      </c>
      <c r="H100" s="19">
        <v>1106.19</v>
      </c>
      <c r="I100" s="19">
        <v>1057244.58</v>
      </c>
      <c r="J100" s="19">
        <v>62858.26</v>
      </c>
      <c r="K100" s="20">
        <v>30761.57</v>
      </c>
      <c r="L100" s="21">
        <v>3572484.58</v>
      </c>
      <c r="M100" s="30">
        <v>4432.93</v>
      </c>
      <c r="N100" s="30">
        <f t="shared" si="3"/>
        <v>592.56</v>
      </c>
      <c r="O100" s="30">
        <f t="shared" si="4"/>
        <v>2626777.0008</v>
      </c>
      <c r="P100" s="34">
        <f t="shared" si="5"/>
        <v>945707.5792</v>
      </c>
      <c r="Q100" s="3"/>
      <c r="R100" s="3"/>
    </row>
    <row r="101" spans="1:18" ht="13.5" thickBot="1">
      <c r="A101" s="12">
        <v>16</v>
      </c>
      <c r="B101" s="12" t="s">
        <v>198</v>
      </c>
      <c r="C101" s="12" t="s">
        <v>199</v>
      </c>
      <c r="D101" s="18">
        <v>266417.4</v>
      </c>
      <c r="E101" s="19">
        <v>113337.12</v>
      </c>
      <c r="F101" s="19">
        <v>263059.54</v>
      </c>
      <c r="G101" s="19">
        <v>1006636.38</v>
      </c>
      <c r="H101" s="19">
        <v>203006.46</v>
      </c>
      <c r="I101" s="19">
        <v>1251562.39</v>
      </c>
      <c r="J101" s="19">
        <v>66505.86</v>
      </c>
      <c r="K101" s="20">
        <v>185.32</v>
      </c>
      <c r="L101" s="21">
        <v>3170710.47</v>
      </c>
      <c r="M101" s="30">
        <v>3295.5</v>
      </c>
      <c r="N101" s="30">
        <f t="shared" si="3"/>
        <v>592.56</v>
      </c>
      <c r="O101" s="30">
        <f t="shared" si="4"/>
        <v>1952781.4799999997</v>
      </c>
      <c r="P101" s="34">
        <f t="shared" si="5"/>
        <v>1217928.9900000005</v>
      </c>
      <c r="Q101" s="3"/>
      <c r="R101" s="3"/>
    </row>
    <row r="102" spans="1:18" ht="13.5" thickBot="1">
      <c r="A102" s="12">
        <v>16</v>
      </c>
      <c r="B102" s="12" t="s">
        <v>200</v>
      </c>
      <c r="C102" s="12" t="s">
        <v>201</v>
      </c>
      <c r="D102" s="18">
        <v>82097.02</v>
      </c>
      <c r="E102" s="19">
        <v>21882.55</v>
      </c>
      <c r="F102" s="19">
        <v>148502.03</v>
      </c>
      <c r="G102" s="19">
        <v>201316.86</v>
      </c>
      <c r="H102" s="19">
        <v>22597.08</v>
      </c>
      <c r="I102" s="19">
        <v>153283.8</v>
      </c>
      <c r="J102" s="22" t="s">
        <v>19</v>
      </c>
      <c r="K102" s="20">
        <v>797.32</v>
      </c>
      <c r="L102" s="21">
        <v>630476.66</v>
      </c>
      <c r="M102" s="30">
        <v>532.06</v>
      </c>
      <c r="N102" s="30">
        <f t="shared" si="3"/>
        <v>592.56</v>
      </c>
      <c r="O102" s="30">
        <f t="shared" si="4"/>
        <v>315277.4735999999</v>
      </c>
      <c r="P102" s="34">
        <f t="shared" si="5"/>
        <v>315199.1864000001</v>
      </c>
      <c r="Q102" s="3"/>
      <c r="R102" s="3"/>
    </row>
    <row r="103" spans="1:18" ht="13.5" thickBot="1">
      <c r="A103" s="12">
        <v>16</v>
      </c>
      <c r="B103" s="12" t="s">
        <v>202</v>
      </c>
      <c r="C103" s="12" t="s">
        <v>203</v>
      </c>
      <c r="D103" s="18">
        <v>93042.46</v>
      </c>
      <c r="E103" s="19">
        <v>27643.11</v>
      </c>
      <c r="F103" s="19">
        <v>1317.26</v>
      </c>
      <c r="G103" s="19">
        <v>80776.32</v>
      </c>
      <c r="H103" s="19">
        <v>573.75</v>
      </c>
      <c r="I103" s="19">
        <v>153928.51</v>
      </c>
      <c r="J103" s="19">
        <v>5697.29</v>
      </c>
      <c r="K103" s="23" t="s">
        <v>19</v>
      </c>
      <c r="L103" s="21">
        <v>362978.7</v>
      </c>
      <c r="M103" s="30">
        <v>575.23</v>
      </c>
      <c r="N103" s="30">
        <f t="shared" si="3"/>
        <v>592.56</v>
      </c>
      <c r="O103" s="30">
        <f t="shared" si="4"/>
        <v>340858.2888</v>
      </c>
      <c r="P103" s="34">
        <f t="shared" si="5"/>
        <v>22120.41120000003</v>
      </c>
      <c r="Q103" s="3"/>
      <c r="R103" s="3"/>
    </row>
    <row r="104" spans="1:18" ht="13.5" thickBot="1">
      <c r="A104" s="12">
        <v>16</v>
      </c>
      <c r="B104" s="12" t="s">
        <v>204</v>
      </c>
      <c r="C104" s="12" t="s">
        <v>205</v>
      </c>
      <c r="D104" s="18">
        <v>780575.96</v>
      </c>
      <c r="E104" s="19">
        <v>218317.67</v>
      </c>
      <c r="F104" s="19">
        <v>234004.86</v>
      </c>
      <c r="G104" s="19">
        <v>450796.79</v>
      </c>
      <c r="H104" s="19">
        <v>88272.42</v>
      </c>
      <c r="I104" s="19">
        <v>879711.52</v>
      </c>
      <c r="J104" s="19">
        <v>43200</v>
      </c>
      <c r="K104" s="20">
        <v>17</v>
      </c>
      <c r="L104" s="21">
        <v>2694896.22</v>
      </c>
      <c r="M104" s="30">
        <v>4116</v>
      </c>
      <c r="N104" s="30">
        <f t="shared" si="3"/>
        <v>592.56</v>
      </c>
      <c r="O104" s="30">
        <f t="shared" si="4"/>
        <v>2438976.96</v>
      </c>
      <c r="P104" s="34">
        <f t="shared" si="5"/>
        <v>255919.26000000024</v>
      </c>
      <c r="Q104" s="3"/>
      <c r="R104" s="3"/>
    </row>
    <row r="105" spans="1:18" ht="13.5" thickBot="1">
      <c r="A105" s="12">
        <v>16</v>
      </c>
      <c r="B105" s="12" t="s">
        <v>206</v>
      </c>
      <c r="C105" s="12" t="s">
        <v>207</v>
      </c>
      <c r="D105" s="18">
        <v>171742.98</v>
      </c>
      <c r="E105" s="19">
        <v>50779</v>
      </c>
      <c r="F105" s="19">
        <v>195</v>
      </c>
      <c r="G105" s="19">
        <v>93822.66</v>
      </c>
      <c r="H105" s="19">
        <v>1762.96</v>
      </c>
      <c r="I105" s="19">
        <v>213625.99</v>
      </c>
      <c r="J105" s="19">
        <v>3000</v>
      </c>
      <c r="K105" s="23" t="s">
        <v>19</v>
      </c>
      <c r="L105" s="21">
        <v>534928.59</v>
      </c>
      <c r="M105" s="30">
        <v>740.37</v>
      </c>
      <c r="N105" s="30">
        <f t="shared" si="3"/>
        <v>592.56</v>
      </c>
      <c r="O105" s="30">
        <f t="shared" si="4"/>
        <v>438713.64719999995</v>
      </c>
      <c r="P105" s="34">
        <f t="shared" si="5"/>
        <v>96214.94280000002</v>
      </c>
      <c r="Q105" s="3"/>
      <c r="R105" s="3"/>
    </row>
    <row r="106" spans="1:18" ht="13.5" thickBot="1">
      <c r="A106" s="12">
        <v>16</v>
      </c>
      <c r="B106" s="12" t="s">
        <v>208</v>
      </c>
      <c r="C106" s="12" t="s">
        <v>209</v>
      </c>
      <c r="D106" s="18">
        <v>1272795.02</v>
      </c>
      <c r="E106" s="19">
        <v>366532.95</v>
      </c>
      <c r="F106" s="19">
        <v>94162.95</v>
      </c>
      <c r="G106" s="19">
        <v>100253.6</v>
      </c>
      <c r="H106" s="19">
        <v>100774.29</v>
      </c>
      <c r="I106" s="19">
        <v>549122.24</v>
      </c>
      <c r="J106" s="22" t="s">
        <v>19</v>
      </c>
      <c r="K106" s="20">
        <v>38.75</v>
      </c>
      <c r="L106" s="21">
        <v>2483679.8</v>
      </c>
      <c r="M106" s="30">
        <v>3553.99</v>
      </c>
      <c r="N106" s="30">
        <f t="shared" si="3"/>
        <v>592.56</v>
      </c>
      <c r="O106" s="30">
        <f t="shared" si="4"/>
        <v>2105952.3143999996</v>
      </c>
      <c r="P106" s="34">
        <f t="shared" si="5"/>
        <v>377727.48560000025</v>
      </c>
      <c r="Q106" s="3"/>
      <c r="R106" s="3"/>
    </row>
    <row r="107" spans="1:18" ht="13.5" thickBot="1">
      <c r="A107" s="12">
        <v>16</v>
      </c>
      <c r="B107" s="12" t="s">
        <v>210</v>
      </c>
      <c r="C107" s="12" t="s">
        <v>211</v>
      </c>
      <c r="D107" s="18">
        <v>1001172.11</v>
      </c>
      <c r="E107" s="19">
        <v>283818.54</v>
      </c>
      <c r="F107" s="19">
        <v>67522.93</v>
      </c>
      <c r="G107" s="19">
        <v>216075.37</v>
      </c>
      <c r="H107" s="19">
        <v>23378.59</v>
      </c>
      <c r="I107" s="19">
        <v>728151.23</v>
      </c>
      <c r="J107" s="19">
        <v>19394.68</v>
      </c>
      <c r="K107" s="20">
        <v>4230.39</v>
      </c>
      <c r="L107" s="21">
        <v>2343743.84</v>
      </c>
      <c r="M107" s="30">
        <v>3056.9</v>
      </c>
      <c r="N107" s="30">
        <f t="shared" si="3"/>
        <v>592.56</v>
      </c>
      <c r="O107" s="30">
        <f t="shared" si="4"/>
        <v>1811396.6639999999</v>
      </c>
      <c r="P107" s="34">
        <f t="shared" si="5"/>
        <v>532347.176</v>
      </c>
      <c r="Q107" s="3"/>
      <c r="R107" s="3"/>
    </row>
    <row r="108" spans="1:18" ht="13.5" thickBot="1">
      <c r="A108" s="12">
        <v>16</v>
      </c>
      <c r="B108" s="12" t="s">
        <v>212</v>
      </c>
      <c r="C108" s="12" t="s">
        <v>213</v>
      </c>
      <c r="D108" s="18">
        <v>128880.11</v>
      </c>
      <c r="E108" s="19">
        <v>32663.09</v>
      </c>
      <c r="F108" s="22" t="s">
        <v>19</v>
      </c>
      <c r="G108" s="19">
        <v>46172.71</v>
      </c>
      <c r="H108" s="19">
        <v>41868.34</v>
      </c>
      <c r="I108" s="19">
        <v>163722.39</v>
      </c>
      <c r="J108" s="22" t="s">
        <v>19</v>
      </c>
      <c r="K108" s="20">
        <v>285</v>
      </c>
      <c r="L108" s="21">
        <v>413591.64</v>
      </c>
      <c r="M108" s="30">
        <v>489.1</v>
      </c>
      <c r="N108" s="30">
        <f t="shared" si="3"/>
        <v>592.56</v>
      </c>
      <c r="O108" s="30">
        <f t="shared" si="4"/>
        <v>289821.09599999996</v>
      </c>
      <c r="P108" s="34">
        <f t="shared" si="5"/>
        <v>123770.54400000005</v>
      </c>
      <c r="Q108" s="3"/>
      <c r="R108" s="3"/>
    </row>
    <row r="109" spans="1:18" ht="13.5" thickBot="1">
      <c r="A109" s="12">
        <v>16</v>
      </c>
      <c r="B109" s="12" t="s">
        <v>214</v>
      </c>
      <c r="C109" s="12" t="s">
        <v>215</v>
      </c>
      <c r="D109" s="18">
        <v>666641.62</v>
      </c>
      <c r="E109" s="19">
        <v>159172.85</v>
      </c>
      <c r="F109" s="19">
        <v>371616.57</v>
      </c>
      <c r="G109" s="19">
        <v>322998.76</v>
      </c>
      <c r="H109" s="19">
        <v>97425.79</v>
      </c>
      <c r="I109" s="19">
        <v>686687.77</v>
      </c>
      <c r="J109" s="19">
        <v>8816.74</v>
      </c>
      <c r="K109" s="20">
        <v>370</v>
      </c>
      <c r="L109" s="21">
        <v>2313730.1</v>
      </c>
      <c r="M109" s="30">
        <v>2474.27</v>
      </c>
      <c r="N109" s="30">
        <f t="shared" si="3"/>
        <v>592.56</v>
      </c>
      <c r="O109" s="30">
        <f t="shared" si="4"/>
        <v>1466153.4311999998</v>
      </c>
      <c r="P109" s="34">
        <f t="shared" si="5"/>
        <v>847576.6688000003</v>
      </c>
      <c r="Q109" s="3"/>
      <c r="R109" s="3"/>
    </row>
    <row r="110" spans="1:18" ht="13.5" thickBot="1">
      <c r="A110" s="12">
        <v>16</v>
      </c>
      <c r="B110" s="12" t="s">
        <v>216</v>
      </c>
      <c r="C110" s="12" t="s">
        <v>217</v>
      </c>
      <c r="D110" s="18">
        <v>86978.67</v>
      </c>
      <c r="E110" s="19">
        <v>28644.77</v>
      </c>
      <c r="F110" s="19">
        <v>6731.96</v>
      </c>
      <c r="G110" s="19">
        <v>72174.03</v>
      </c>
      <c r="H110" s="19">
        <v>12843.34</v>
      </c>
      <c r="I110" s="19">
        <v>136567.99</v>
      </c>
      <c r="J110" s="19">
        <v>21012.13</v>
      </c>
      <c r="K110" s="20">
        <v>357</v>
      </c>
      <c r="L110" s="21">
        <v>365309.89</v>
      </c>
      <c r="M110" s="30">
        <v>560.85</v>
      </c>
      <c r="N110" s="30">
        <f t="shared" si="3"/>
        <v>592.56</v>
      </c>
      <c r="O110" s="30">
        <f t="shared" si="4"/>
        <v>332337.27599999995</v>
      </c>
      <c r="P110" s="34">
        <f t="shared" si="5"/>
        <v>32972.61400000006</v>
      </c>
      <c r="Q110" s="3"/>
      <c r="R110" s="3"/>
    </row>
    <row r="111" spans="1:18" ht="13.5" thickBot="1">
      <c r="A111" s="12">
        <v>16</v>
      </c>
      <c r="B111" s="12" t="s">
        <v>218</v>
      </c>
      <c r="C111" s="12" t="s">
        <v>219</v>
      </c>
      <c r="D111" s="18">
        <v>237320.63</v>
      </c>
      <c r="E111" s="19">
        <v>58993.53</v>
      </c>
      <c r="F111" s="22" t="s">
        <v>19</v>
      </c>
      <c r="G111" s="19">
        <v>31743.3</v>
      </c>
      <c r="H111" s="19">
        <v>17576.59</v>
      </c>
      <c r="I111" s="19">
        <v>363995.79</v>
      </c>
      <c r="J111" s="22" t="s">
        <v>19</v>
      </c>
      <c r="K111" s="20">
        <v>5259.16</v>
      </c>
      <c r="L111" s="21">
        <v>714889</v>
      </c>
      <c r="M111" s="30">
        <v>972.59</v>
      </c>
      <c r="N111" s="30">
        <f t="shared" si="3"/>
        <v>592.56</v>
      </c>
      <c r="O111" s="30">
        <f t="shared" si="4"/>
        <v>576317.9304</v>
      </c>
      <c r="P111" s="34">
        <f t="shared" si="5"/>
        <v>138571.06960000005</v>
      </c>
      <c r="Q111" s="3"/>
      <c r="R111" s="3"/>
    </row>
    <row r="112" spans="1:18" ht="13.5" thickBot="1">
      <c r="A112" s="12">
        <v>16</v>
      </c>
      <c r="B112" s="12" t="s">
        <v>220</v>
      </c>
      <c r="C112" s="12" t="s">
        <v>221</v>
      </c>
      <c r="D112" s="18">
        <v>248851.88</v>
      </c>
      <c r="E112" s="19">
        <v>75862.53</v>
      </c>
      <c r="F112" s="19">
        <v>30358.44</v>
      </c>
      <c r="G112" s="19">
        <v>407316.1</v>
      </c>
      <c r="H112" s="19">
        <v>23393.86</v>
      </c>
      <c r="I112" s="19">
        <v>184888.23</v>
      </c>
      <c r="J112" s="19">
        <v>47843</v>
      </c>
      <c r="K112" s="20">
        <v>8705.12</v>
      </c>
      <c r="L112" s="21">
        <v>1027219.16</v>
      </c>
      <c r="M112" s="30">
        <v>1004.81</v>
      </c>
      <c r="N112" s="30">
        <f t="shared" si="3"/>
        <v>592.56</v>
      </c>
      <c r="O112" s="30">
        <f t="shared" si="4"/>
        <v>595410.2135999999</v>
      </c>
      <c r="P112" s="34">
        <f t="shared" si="5"/>
        <v>431808.94640000013</v>
      </c>
      <c r="Q112" s="3"/>
      <c r="R112" s="3"/>
    </row>
    <row r="113" spans="1:18" ht="13.5" thickBot="1">
      <c r="A113" s="12">
        <v>16</v>
      </c>
      <c r="B113" s="12" t="s">
        <v>222</v>
      </c>
      <c r="C113" s="12" t="s">
        <v>223</v>
      </c>
      <c r="D113" s="18">
        <v>107942.15</v>
      </c>
      <c r="E113" s="19">
        <v>28098.67</v>
      </c>
      <c r="F113" s="19">
        <v>5185.33</v>
      </c>
      <c r="G113" s="19">
        <v>267684.75</v>
      </c>
      <c r="H113" s="19">
        <v>37710.26</v>
      </c>
      <c r="I113" s="19">
        <v>257665.36</v>
      </c>
      <c r="J113" s="22" t="s">
        <v>19</v>
      </c>
      <c r="K113" s="20">
        <v>328.9</v>
      </c>
      <c r="L113" s="21">
        <v>704615.42</v>
      </c>
      <c r="M113" s="30">
        <v>668.19</v>
      </c>
      <c r="N113" s="30">
        <f t="shared" si="3"/>
        <v>592.56</v>
      </c>
      <c r="O113" s="30">
        <f t="shared" si="4"/>
        <v>395942.6664</v>
      </c>
      <c r="P113" s="34">
        <f t="shared" si="5"/>
        <v>308672.75360000005</v>
      </c>
      <c r="Q113" s="3"/>
      <c r="R113" s="3"/>
    </row>
    <row r="114" spans="1:18" ht="13.5" thickBot="1">
      <c r="A114" s="12">
        <v>16</v>
      </c>
      <c r="B114" s="12" t="s">
        <v>224</v>
      </c>
      <c r="C114" s="12" t="s">
        <v>225</v>
      </c>
      <c r="D114" s="18">
        <v>410534.75</v>
      </c>
      <c r="E114" s="19">
        <v>154645.19</v>
      </c>
      <c r="F114" s="19">
        <v>94921.12</v>
      </c>
      <c r="G114" s="19">
        <v>512193.17</v>
      </c>
      <c r="H114" s="19">
        <v>98485.18</v>
      </c>
      <c r="I114" s="19">
        <v>585604.45</v>
      </c>
      <c r="J114" s="19">
        <v>46741.48</v>
      </c>
      <c r="K114" s="20">
        <v>876</v>
      </c>
      <c r="L114" s="21">
        <v>1904001.34</v>
      </c>
      <c r="M114" s="30">
        <v>2051.84</v>
      </c>
      <c r="N114" s="30">
        <f t="shared" si="3"/>
        <v>592.56</v>
      </c>
      <c r="O114" s="30">
        <f t="shared" si="4"/>
        <v>1215838.3104</v>
      </c>
      <c r="P114" s="34">
        <f t="shared" si="5"/>
        <v>688163.0296</v>
      </c>
      <c r="Q114" s="3"/>
      <c r="R114" s="3"/>
    </row>
    <row r="115" spans="1:18" ht="13.5" thickBot="1">
      <c r="A115" s="12">
        <v>16</v>
      </c>
      <c r="B115" s="12" t="s">
        <v>226</v>
      </c>
      <c r="C115" s="12" t="s">
        <v>227</v>
      </c>
      <c r="D115" s="18">
        <v>61300.92</v>
      </c>
      <c r="E115" s="19">
        <v>18854.06</v>
      </c>
      <c r="F115" s="19">
        <v>52019.45</v>
      </c>
      <c r="G115" s="19">
        <v>81232.53</v>
      </c>
      <c r="H115" s="19">
        <v>6603.12</v>
      </c>
      <c r="I115" s="19">
        <v>183928.39</v>
      </c>
      <c r="J115" s="19">
        <v>1697.13</v>
      </c>
      <c r="K115" s="20">
        <v>150</v>
      </c>
      <c r="L115" s="21">
        <v>405785.6</v>
      </c>
      <c r="M115" s="30">
        <v>495.9</v>
      </c>
      <c r="N115" s="30">
        <f t="shared" si="3"/>
        <v>592.56</v>
      </c>
      <c r="O115" s="30">
        <f t="shared" si="4"/>
        <v>293850.50399999996</v>
      </c>
      <c r="P115" s="34">
        <f t="shared" si="5"/>
        <v>111935.09600000002</v>
      </c>
      <c r="Q115" s="3"/>
      <c r="R115" s="3"/>
    </row>
    <row r="116" spans="1:18" ht="13.5" thickBot="1">
      <c r="A116" s="12">
        <v>16</v>
      </c>
      <c r="B116" s="12" t="s">
        <v>228</v>
      </c>
      <c r="C116" s="12" t="s">
        <v>229</v>
      </c>
      <c r="D116" s="18">
        <v>113285.06</v>
      </c>
      <c r="E116" s="19">
        <v>37207.14</v>
      </c>
      <c r="F116" s="19">
        <v>14171.67</v>
      </c>
      <c r="G116" s="19">
        <v>67692.32</v>
      </c>
      <c r="H116" s="19">
        <v>50028.64</v>
      </c>
      <c r="I116" s="19">
        <v>154592.4</v>
      </c>
      <c r="J116" s="19">
        <v>11979</v>
      </c>
      <c r="K116" s="20">
        <v>3992.18</v>
      </c>
      <c r="L116" s="21">
        <v>452948.41</v>
      </c>
      <c r="M116" s="30">
        <v>576.24</v>
      </c>
      <c r="N116" s="30">
        <f t="shared" si="3"/>
        <v>592.56</v>
      </c>
      <c r="O116" s="30">
        <f t="shared" si="4"/>
        <v>341456.7744</v>
      </c>
      <c r="P116" s="34">
        <f t="shared" si="5"/>
        <v>111491.63559999998</v>
      </c>
      <c r="Q116" s="3"/>
      <c r="R116" s="3"/>
    </row>
    <row r="117" spans="1:18" ht="13.5" thickBot="1">
      <c r="A117" s="12">
        <v>16</v>
      </c>
      <c r="B117" s="12" t="s">
        <v>230</v>
      </c>
      <c r="C117" s="12" t="s">
        <v>231</v>
      </c>
      <c r="D117" s="18">
        <v>184461.42</v>
      </c>
      <c r="E117" s="19">
        <v>44765.46</v>
      </c>
      <c r="F117" s="22" t="s">
        <v>19</v>
      </c>
      <c r="G117" s="19">
        <v>106844.92</v>
      </c>
      <c r="H117" s="19">
        <v>18937.01</v>
      </c>
      <c r="I117" s="19">
        <v>186296.83</v>
      </c>
      <c r="J117" s="19">
        <v>39250</v>
      </c>
      <c r="K117" s="20">
        <v>4915.66</v>
      </c>
      <c r="L117" s="21">
        <v>585471.3</v>
      </c>
      <c r="M117" s="30">
        <v>405.27</v>
      </c>
      <c r="N117" s="30">
        <f t="shared" si="3"/>
        <v>592.56</v>
      </c>
      <c r="O117" s="30">
        <f t="shared" si="4"/>
        <v>240146.79119999998</v>
      </c>
      <c r="P117" s="34">
        <f t="shared" si="5"/>
        <v>345324.50880000007</v>
      </c>
      <c r="Q117" s="3"/>
      <c r="R117" s="3"/>
    </row>
    <row r="118" spans="1:18" ht="13.5" thickBot="1">
      <c r="A118" s="12">
        <v>16</v>
      </c>
      <c r="B118" s="12" t="s">
        <v>232</v>
      </c>
      <c r="C118" s="12" t="s">
        <v>233</v>
      </c>
      <c r="D118" s="18">
        <v>354393.57</v>
      </c>
      <c r="E118" s="19">
        <v>91513.07</v>
      </c>
      <c r="F118" s="19">
        <v>18511.75</v>
      </c>
      <c r="G118" s="19">
        <v>456104.01</v>
      </c>
      <c r="H118" s="19">
        <v>50348.04</v>
      </c>
      <c r="I118" s="19">
        <v>580473.77</v>
      </c>
      <c r="J118" s="19">
        <v>17869.39</v>
      </c>
      <c r="K118" s="20">
        <v>480</v>
      </c>
      <c r="L118" s="21">
        <v>1569693.6</v>
      </c>
      <c r="M118" s="30">
        <v>1891.22</v>
      </c>
      <c r="N118" s="30">
        <f t="shared" si="3"/>
        <v>592.56</v>
      </c>
      <c r="O118" s="30">
        <f t="shared" si="4"/>
        <v>1120661.3232</v>
      </c>
      <c r="P118" s="34">
        <f t="shared" si="5"/>
        <v>449032.2768000001</v>
      </c>
      <c r="Q118" s="3"/>
      <c r="R118" s="3"/>
    </row>
    <row r="119" spans="1:18" ht="13.5" thickBot="1">
      <c r="A119" s="12">
        <v>16</v>
      </c>
      <c r="B119" s="12" t="s">
        <v>234</v>
      </c>
      <c r="C119" s="12" t="s">
        <v>235</v>
      </c>
      <c r="D119" s="18">
        <v>1155796.73</v>
      </c>
      <c r="E119" s="19">
        <v>340050.49</v>
      </c>
      <c r="F119" s="19">
        <v>275487.99</v>
      </c>
      <c r="G119" s="19">
        <v>489461.75</v>
      </c>
      <c r="H119" s="19">
        <v>13593.48</v>
      </c>
      <c r="I119" s="19">
        <v>754993.19</v>
      </c>
      <c r="J119" s="19">
        <v>57537.56</v>
      </c>
      <c r="K119" s="20">
        <v>3654.07</v>
      </c>
      <c r="L119" s="21">
        <v>3090575.26</v>
      </c>
      <c r="M119" s="30">
        <v>2994.69</v>
      </c>
      <c r="N119" s="30">
        <f t="shared" si="3"/>
        <v>592.56</v>
      </c>
      <c r="O119" s="30">
        <f t="shared" si="4"/>
        <v>1774533.5063999998</v>
      </c>
      <c r="P119" s="34">
        <f t="shared" si="5"/>
        <v>1316041.7536</v>
      </c>
      <c r="Q119" s="3"/>
      <c r="R119" s="3"/>
    </row>
    <row r="120" spans="1:18" ht="13.5" thickBot="1">
      <c r="A120" s="12">
        <v>16</v>
      </c>
      <c r="B120" s="12" t="s">
        <v>236</v>
      </c>
      <c r="C120" s="12" t="s">
        <v>237</v>
      </c>
      <c r="D120" s="18">
        <v>459354.5</v>
      </c>
      <c r="E120" s="19">
        <v>133609.08</v>
      </c>
      <c r="F120" s="19">
        <v>69146.91</v>
      </c>
      <c r="G120" s="19">
        <v>116161.87</v>
      </c>
      <c r="H120" s="19">
        <v>742.69</v>
      </c>
      <c r="I120" s="19">
        <v>533819.94</v>
      </c>
      <c r="J120" s="19">
        <v>1283</v>
      </c>
      <c r="K120" s="20">
        <v>6692.1</v>
      </c>
      <c r="L120" s="21">
        <v>1320810.09</v>
      </c>
      <c r="M120" s="30">
        <v>1650.73</v>
      </c>
      <c r="N120" s="30">
        <f t="shared" si="3"/>
        <v>592.56</v>
      </c>
      <c r="O120" s="30">
        <f t="shared" si="4"/>
        <v>978156.5687999999</v>
      </c>
      <c r="P120" s="34">
        <f t="shared" si="5"/>
        <v>342653.5212000002</v>
      </c>
      <c r="Q120" s="3"/>
      <c r="R120" s="3"/>
    </row>
    <row r="121" spans="1:18" ht="13.5" thickBot="1">
      <c r="A121" s="12">
        <v>16</v>
      </c>
      <c r="B121" s="12" t="s">
        <v>238</v>
      </c>
      <c r="C121" s="12" t="s">
        <v>239</v>
      </c>
      <c r="D121" s="18">
        <v>136136.89</v>
      </c>
      <c r="E121" s="19">
        <v>41887.1</v>
      </c>
      <c r="F121" s="22" t="s">
        <v>19</v>
      </c>
      <c r="G121" s="19">
        <v>30930.96</v>
      </c>
      <c r="H121" s="19">
        <v>76240.18</v>
      </c>
      <c r="I121" s="19">
        <v>166699.34</v>
      </c>
      <c r="J121" s="19">
        <v>11590.25</v>
      </c>
      <c r="K121" s="20">
        <v>1220.28</v>
      </c>
      <c r="L121" s="21">
        <v>464705</v>
      </c>
      <c r="M121" s="30">
        <v>496.75</v>
      </c>
      <c r="N121" s="30">
        <f t="shared" si="3"/>
        <v>592.56</v>
      </c>
      <c r="O121" s="30">
        <f t="shared" si="4"/>
        <v>294354.18</v>
      </c>
      <c r="P121" s="34">
        <f t="shared" si="5"/>
        <v>170350.82</v>
      </c>
      <c r="Q121" s="3"/>
      <c r="R121" s="3"/>
    </row>
    <row r="122" spans="1:18" ht="13.5" thickBot="1">
      <c r="A122" s="12">
        <v>16</v>
      </c>
      <c r="B122" s="12" t="s">
        <v>240</v>
      </c>
      <c r="C122" s="12" t="s">
        <v>241</v>
      </c>
      <c r="D122" s="18">
        <v>376302.83</v>
      </c>
      <c r="E122" s="19">
        <v>99281.34</v>
      </c>
      <c r="F122" s="19">
        <v>38437.34</v>
      </c>
      <c r="G122" s="19">
        <v>192342.97</v>
      </c>
      <c r="H122" s="19">
        <v>7818.4</v>
      </c>
      <c r="I122" s="19">
        <v>465530.49</v>
      </c>
      <c r="J122" s="19">
        <v>14931</v>
      </c>
      <c r="K122" s="20">
        <v>1520.3</v>
      </c>
      <c r="L122" s="21">
        <v>1196164.67</v>
      </c>
      <c r="M122" s="30">
        <v>830.65</v>
      </c>
      <c r="N122" s="30">
        <f t="shared" si="3"/>
        <v>592.56</v>
      </c>
      <c r="O122" s="30">
        <f t="shared" si="4"/>
        <v>492209.9639999999</v>
      </c>
      <c r="P122" s="34">
        <f t="shared" si="5"/>
        <v>703954.706</v>
      </c>
      <c r="Q122" s="3"/>
      <c r="R122" s="3"/>
    </row>
    <row r="123" spans="1:18" ht="13.5" thickBot="1">
      <c r="A123" s="12">
        <v>16</v>
      </c>
      <c r="B123" s="12" t="s">
        <v>242</v>
      </c>
      <c r="C123" s="12" t="s">
        <v>243</v>
      </c>
      <c r="D123" s="18">
        <v>126801.43</v>
      </c>
      <c r="E123" s="19">
        <v>44595.58</v>
      </c>
      <c r="F123" s="19">
        <v>4768.47</v>
      </c>
      <c r="G123" s="19">
        <v>26654.74</v>
      </c>
      <c r="H123" s="19">
        <v>22822.48</v>
      </c>
      <c r="I123" s="19">
        <v>162949.74</v>
      </c>
      <c r="J123" s="22" t="s">
        <v>19</v>
      </c>
      <c r="K123" s="20">
        <v>208.62</v>
      </c>
      <c r="L123" s="21">
        <v>388801.06</v>
      </c>
      <c r="M123" s="30">
        <v>394.58</v>
      </c>
      <c r="N123" s="30">
        <f t="shared" si="3"/>
        <v>592.56</v>
      </c>
      <c r="O123" s="30">
        <f t="shared" si="4"/>
        <v>233812.32479999997</v>
      </c>
      <c r="P123" s="34">
        <f t="shared" si="5"/>
        <v>154988.73520000002</v>
      </c>
      <c r="Q123" s="3"/>
      <c r="R123" s="3"/>
    </row>
    <row r="124" spans="1:18" ht="13.5" thickBot="1">
      <c r="A124" s="12">
        <v>16</v>
      </c>
      <c r="B124" s="12" t="s">
        <v>244</v>
      </c>
      <c r="C124" s="12" t="s">
        <v>245</v>
      </c>
      <c r="D124" s="18">
        <v>204450.29</v>
      </c>
      <c r="E124" s="19">
        <v>59181.38</v>
      </c>
      <c r="F124" s="19">
        <v>77788.61</v>
      </c>
      <c r="G124" s="19">
        <v>43049.83</v>
      </c>
      <c r="H124" s="19">
        <v>14275.18</v>
      </c>
      <c r="I124" s="19">
        <v>249494.89</v>
      </c>
      <c r="J124" s="19">
        <v>5835.66</v>
      </c>
      <c r="K124" s="20">
        <v>2518.89</v>
      </c>
      <c r="L124" s="21">
        <v>656594.73</v>
      </c>
      <c r="M124" s="30">
        <v>854.81</v>
      </c>
      <c r="N124" s="30">
        <f t="shared" si="3"/>
        <v>592.56</v>
      </c>
      <c r="O124" s="30">
        <f t="shared" si="4"/>
        <v>506526.2135999999</v>
      </c>
      <c r="P124" s="34">
        <f t="shared" si="5"/>
        <v>150068.51640000008</v>
      </c>
      <c r="Q124" s="3"/>
      <c r="R124" s="3"/>
    </row>
    <row r="125" spans="1:18" ht="13.5" thickBot="1">
      <c r="A125" s="12">
        <v>16</v>
      </c>
      <c r="B125" s="12" t="s">
        <v>246</v>
      </c>
      <c r="C125" s="12" t="s">
        <v>247</v>
      </c>
      <c r="D125" s="18">
        <v>140391.22</v>
      </c>
      <c r="E125" s="19">
        <v>42553.06</v>
      </c>
      <c r="F125" s="19">
        <v>556.4</v>
      </c>
      <c r="G125" s="19">
        <v>55120.57</v>
      </c>
      <c r="H125" s="22" t="s">
        <v>19</v>
      </c>
      <c r="I125" s="19">
        <v>161476.29</v>
      </c>
      <c r="J125" s="19">
        <v>37900</v>
      </c>
      <c r="K125" s="20">
        <v>300</v>
      </c>
      <c r="L125" s="21">
        <v>438297.54</v>
      </c>
      <c r="M125" s="30">
        <v>472.79</v>
      </c>
      <c r="N125" s="30">
        <f t="shared" si="3"/>
        <v>592.56</v>
      </c>
      <c r="O125" s="30">
        <f t="shared" si="4"/>
        <v>280156.4424</v>
      </c>
      <c r="P125" s="34">
        <f t="shared" si="5"/>
        <v>158141.09759999998</v>
      </c>
      <c r="Q125" s="3"/>
      <c r="R125" s="3"/>
    </row>
    <row r="126" spans="1:18" ht="13.5" thickBot="1">
      <c r="A126" s="12">
        <v>16</v>
      </c>
      <c r="B126" s="12" t="s">
        <v>248</v>
      </c>
      <c r="C126" s="12" t="s">
        <v>249</v>
      </c>
      <c r="D126" s="24" t="s">
        <v>19</v>
      </c>
      <c r="E126" s="22" t="s">
        <v>19</v>
      </c>
      <c r="F126" s="19">
        <v>6984.37</v>
      </c>
      <c r="G126" s="19">
        <v>19975.44</v>
      </c>
      <c r="H126" s="19">
        <v>1674.47</v>
      </c>
      <c r="I126" s="19">
        <v>22323.01</v>
      </c>
      <c r="J126" s="22" t="s">
        <v>19</v>
      </c>
      <c r="K126" s="20">
        <v>70</v>
      </c>
      <c r="L126" s="21">
        <v>51027.29</v>
      </c>
      <c r="M126" s="30">
        <v>0</v>
      </c>
      <c r="N126" s="30">
        <f t="shared" si="3"/>
        <v>592.56</v>
      </c>
      <c r="O126" s="30">
        <f t="shared" si="4"/>
        <v>0</v>
      </c>
      <c r="P126" s="34">
        <f t="shared" si="5"/>
        <v>51027.29</v>
      </c>
      <c r="Q126" s="3"/>
      <c r="R126" s="3"/>
    </row>
    <row r="127" spans="1:18" ht="13.5" thickBot="1">
      <c r="A127" s="12">
        <v>16</v>
      </c>
      <c r="B127" s="12" t="s">
        <v>250</v>
      </c>
      <c r="C127" s="12" t="s">
        <v>251</v>
      </c>
      <c r="D127" s="24" t="s">
        <v>19</v>
      </c>
      <c r="E127" s="19">
        <v>270.64</v>
      </c>
      <c r="F127" s="19">
        <v>162034.68</v>
      </c>
      <c r="G127" s="19">
        <v>331208.9</v>
      </c>
      <c r="H127" s="19">
        <v>52656.31</v>
      </c>
      <c r="I127" s="19">
        <v>456176.9</v>
      </c>
      <c r="J127" s="19">
        <v>8636.02</v>
      </c>
      <c r="K127" s="20">
        <v>242.05</v>
      </c>
      <c r="L127" s="21">
        <v>1011225.5</v>
      </c>
      <c r="M127" s="30">
        <v>1259.13</v>
      </c>
      <c r="N127" s="30">
        <f t="shared" si="3"/>
        <v>592.56</v>
      </c>
      <c r="O127" s="30">
        <f t="shared" si="4"/>
        <v>746110.0728</v>
      </c>
      <c r="P127" s="34">
        <f t="shared" si="5"/>
        <v>265115.42720000003</v>
      </c>
      <c r="Q127" s="3"/>
      <c r="R127" s="3"/>
    </row>
    <row r="128" spans="1:18" ht="13.5" thickBot="1">
      <c r="A128" s="12">
        <v>16</v>
      </c>
      <c r="B128" s="12" t="s">
        <v>252</v>
      </c>
      <c r="C128" s="12" t="s">
        <v>253</v>
      </c>
      <c r="D128" s="18">
        <v>192884.24</v>
      </c>
      <c r="E128" s="19">
        <v>53219.39</v>
      </c>
      <c r="F128" s="19">
        <v>131108.43</v>
      </c>
      <c r="G128" s="19">
        <v>133539.67</v>
      </c>
      <c r="H128" s="19">
        <v>15102.09</v>
      </c>
      <c r="I128" s="19">
        <v>274265.45</v>
      </c>
      <c r="J128" s="19">
        <v>30913.19</v>
      </c>
      <c r="K128" s="20">
        <v>525</v>
      </c>
      <c r="L128" s="21">
        <v>831557.46</v>
      </c>
      <c r="M128" s="30">
        <v>854.78</v>
      </c>
      <c r="N128" s="30">
        <f t="shared" si="3"/>
        <v>592.56</v>
      </c>
      <c r="O128" s="30">
        <f t="shared" si="4"/>
        <v>506508.4367999999</v>
      </c>
      <c r="P128" s="34">
        <f t="shared" si="5"/>
        <v>325049.02320000005</v>
      </c>
      <c r="Q128" s="3"/>
      <c r="R128" s="3"/>
    </row>
    <row r="129" spans="1:18" ht="13.5" thickBot="1">
      <c r="A129" s="12">
        <v>16</v>
      </c>
      <c r="B129" s="12" t="s">
        <v>254</v>
      </c>
      <c r="C129" s="12" t="s">
        <v>255</v>
      </c>
      <c r="D129" s="18">
        <v>350743.36</v>
      </c>
      <c r="E129" s="19">
        <v>182154.42</v>
      </c>
      <c r="F129" s="19">
        <v>46407.39</v>
      </c>
      <c r="G129" s="19">
        <v>159296.55</v>
      </c>
      <c r="H129" s="19">
        <v>133492.79</v>
      </c>
      <c r="I129" s="19">
        <v>467465.13</v>
      </c>
      <c r="J129" s="22" t="s">
        <v>19</v>
      </c>
      <c r="K129" s="20">
        <v>8915</v>
      </c>
      <c r="L129" s="21">
        <v>1348474.64</v>
      </c>
      <c r="M129" s="30">
        <v>1272.63</v>
      </c>
      <c r="N129" s="30">
        <f t="shared" si="3"/>
        <v>592.56</v>
      </c>
      <c r="O129" s="30">
        <f t="shared" si="4"/>
        <v>754109.6328</v>
      </c>
      <c r="P129" s="34">
        <f t="shared" si="5"/>
        <v>594365.0071999999</v>
      </c>
      <c r="Q129" s="3"/>
      <c r="R129" s="3"/>
    </row>
    <row r="130" spans="1:18" ht="13.5" thickBot="1">
      <c r="A130" s="12">
        <v>16</v>
      </c>
      <c r="B130" s="12" t="s">
        <v>256</v>
      </c>
      <c r="C130" s="12" t="s">
        <v>257</v>
      </c>
      <c r="D130" s="18">
        <v>2198930.77</v>
      </c>
      <c r="E130" s="19">
        <v>683823.72</v>
      </c>
      <c r="F130" s="19">
        <v>37704.13</v>
      </c>
      <c r="G130" s="19">
        <v>367301.6</v>
      </c>
      <c r="H130" s="19">
        <v>113552.61</v>
      </c>
      <c r="I130" s="19">
        <v>1459710.26</v>
      </c>
      <c r="J130" s="22" t="s">
        <v>19</v>
      </c>
      <c r="K130" s="20">
        <v>5227.74</v>
      </c>
      <c r="L130" s="21">
        <v>4866250.83</v>
      </c>
      <c r="M130" s="30">
        <v>4226.27</v>
      </c>
      <c r="N130" s="30">
        <f t="shared" si="3"/>
        <v>592.56</v>
      </c>
      <c r="O130" s="30">
        <f t="shared" si="4"/>
        <v>2504318.5512</v>
      </c>
      <c r="P130" s="34">
        <f t="shared" si="5"/>
        <v>2361932.2788</v>
      </c>
      <c r="Q130" s="3"/>
      <c r="R130" s="3"/>
    </row>
    <row r="131" spans="1:18" ht="13.5" thickBot="1">
      <c r="A131" s="12">
        <v>16</v>
      </c>
      <c r="B131" s="12" t="s">
        <v>258</v>
      </c>
      <c r="C131" s="12" t="s">
        <v>259</v>
      </c>
      <c r="D131" s="18">
        <v>909173.37</v>
      </c>
      <c r="E131" s="19">
        <v>275563.06</v>
      </c>
      <c r="F131" s="19">
        <v>13802.96</v>
      </c>
      <c r="G131" s="19">
        <v>538827.23</v>
      </c>
      <c r="H131" s="19">
        <v>132785.73</v>
      </c>
      <c r="I131" s="19">
        <v>682248.99</v>
      </c>
      <c r="J131" s="19">
        <v>35784.87</v>
      </c>
      <c r="K131" s="23" t="s">
        <v>19</v>
      </c>
      <c r="L131" s="21">
        <v>2588186.21</v>
      </c>
      <c r="M131" s="30">
        <v>2722.87</v>
      </c>
      <c r="N131" s="30">
        <f t="shared" si="3"/>
        <v>592.56</v>
      </c>
      <c r="O131" s="30">
        <f t="shared" si="4"/>
        <v>1613463.8471999997</v>
      </c>
      <c r="P131" s="34">
        <f t="shared" si="5"/>
        <v>974722.3628000002</v>
      </c>
      <c r="Q131" s="3"/>
      <c r="R131" s="3"/>
    </row>
    <row r="132" spans="1:18" ht="13.5" thickBot="1">
      <c r="A132" s="12">
        <v>16</v>
      </c>
      <c r="B132" s="12" t="s">
        <v>260</v>
      </c>
      <c r="C132" s="12" t="s">
        <v>261</v>
      </c>
      <c r="D132" s="18">
        <v>1126603.23</v>
      </c>
      <c r="E132" s="19">
        <v>325170.23</v>
      </c>
      <c r="F132" s="19">
        <v>205538.66</v>
      </c>
      <c r="G132" s="19">
        <v>269852.36</v>
      </c>
      <c r="H132" s="19">
        <v>27286.92</v>
      </c>
      <c r="I132" s="19">
        <v>794164.19</v>
      </c>
      <c r="J132" s="19">
        <v>26173.07</v>
      </c>
      <c r="K132" s="20">
        <v>1077.5</v>
      </c>
      <c r="L132" s="21">
        <v>2775866.16</v>
      </c>
      <c r="M132" s="30">
        <v>2944.68</v>
      </c>
      <c r="N132" s="30">
        <f t="shared" si="3"/>
        <v>592.56</v>
      </c>
      <c r="O132" s="30">
        <f t="shared" si="4"/>
        <v>1744899.5807999996</v>
      </c>
      <c r="P132" s="34">
        <f t="shared" si="5"/>
        <v>1030966.5792000005</v>
      </c>
      <c r="Q132" s="3"/>
      <c r="R132" s="3"/>
    </row>
    <row r="133" spans="1:18" ht="13.5" thickBot="1">
      <c r="A133" s="12">
        <v>16</v>
      </c>
      <c r="B133" s="12" t="s">
        <v>262</v>
      </c>
      <c r="C133" s="12" t="s">
        <v>263</v>
      </c>
      <c r="D133" s="18">
        <v>31330.62</v>
      </c>
      <c r="E133" s="19">
        <v>2761.04</v>
      </c>
      <c r="F133" s="22" t="s">
        <v>19</v>
      </c>
      <c r="G133" s="19">
        <v>24844.88</v>
      </c>
      <c r="H133" s="19">
        <v>24973.09</v>
      </c>
      <c r="I133" s="19">
        <v>50698.13</v>
      </c>
      <c r="J133" s="22" t="s">
        <v>19</v>
      </c>
      <c r="K133" s="20">
        <v>37233.8</v>
      </c>
      <c r="L133" s="21">
        <v>171841.56</v>
      </c>
      <c r="M133" s="30">
        <v>0</v>
      </c>
      <c r="N133" s="30">
        <f t="shared" si="3"/>
        <v>592.56</v>
      </c>
      <c r="O133" s="30">
        <f t="shared" si="4"/>
        <v>0</v>
      </c>
      <c r="P133" s="34">
        <f t="shared" si="5"/>
        <v>171841.56</v>
      </c>
      <c r="Q133" s="3"/>
      <c r="R133" s="3"/>
    </row>
    <row r="134" spans="1:18" ht="13.5" thickBot="1">
      <c r="A134" s="12">
        <v>16</v>
      </c>
      <c r="B134" s="12" t="s">
        <v>264</v>
      </c>
      <c r="C134" s="12" t="s">
        <v>265</v>
      </c>
      <c r="D134" s="18">
        <v>45769.84</v>
      </c>
      <c r="E134" s="19">
        <v>10195.24</v>
      </c>
      <c r="F134" s="19">
        <v>24512.72</v>
      </c>
      <c r="G134" s="19">
        <v>273528.24</v>
      </c>
      <c r="H134" s="22" t="s">
        <v>19</v>
      </c>
      <c r="I134" s="19">
        <v>59127.03</v>
      </c>
      <c r="J134" s="22" t="s">
        <v>19</v>
      </c>
      <c r="K134" s="23" t="s">
        <v>19</v>
      </c>
      <c r="L134" s="21">
        <v>413133.07</v>
      </c>
      <c r="M134" s="30">
        <v>0</v>
      </c>
      <c r="N134" s="30">
        <f t="shared" si="3"/>
        <v>592.56</v>
      </c>
      <c r="O134" s="30">
        <f t="shared" si="4"/>
        <v>0</v>
      </c>
      <c r="P134" s="34">
        <f t="shared" si="5"/>
        <v>413133.07</v>
      </c>
      <c r="Q134" s="3"/>
      <c r="R134" s="3"/>
    </row>
    <row r="135" spans="1:18" ht="13.5" thickBot="1">
      <c r="A135" s="12">
        <v>16</v>
      </c>
      <c r="B135" s="12" t="s">
        <v>266</v>
      </c>
      <c r="C135" s="12" t="s">
        <v>267</v>
      </c>
      <c r="D135" s="24" t="s">
        <v>19</v>
      </c>
      <c r="E135" s="22" t="s">
        <v>19</v>
      </c>
      <c r="F135" s="19">
        <v>350</v>
      </c>
      <c r="G135" s="19">
        <v>155385.15</v>
      </c>
      <c r="H135" s="22" t="s">
        <v>19</v>
      </c>
      <c r="I135" s="19">
        <v>15328.04</v>
      </c>
      <c r="J135" s="22" t="s">
        <v>19</v>
      </c>
      <c r="K135" s="23" t="s">
        <v>19</v>
      </c>
      <c r="L135" s="21">
        <v>171063.19</v>
      </c>
      <c r="M135" s="30">
        <v>0</v>
      </c>
      <c r="N135" s="30">
        <f t="shared" si="3"/>
        <v>592.56</v>
      </c>
      <c r="O135" s="30">
        <f t="shared" si="4"/>
        <v>0</v>
      </c>
      <c r="P135" s="34">
        <f t="shared" si="5"/>
        <v>171063.19</v>
      </c>
      <c r="Q135" s="3"/>
      <c r="R135" s="3"/>
    </row>
    <row r="136" spans="1:18" ht="13.5" thickBot="1">
      <c r="A136" s="12">
        <v>16</v>
      </c>
      <c r="B136" s="12" t="s">
        <v>268</v>
      </c>
      <c r="C136" s="12" t="s">
        <v>269</v>
      </c>
      <c r="D136" s="18">
        <v>773961.46</v>
      </c>
      <c r="E136" s="19">
        <v>195824.73</v>
      </c>
      <c r="F136" s="19">
        <v>89984.8</v>
      </c>
      <c r="G136" s="19">
        <v>183083.13</v>
      </c>
      <c r="H136" s="19">
        <v>86212.59</v>
      </c>
      <c r="I136" s="19">
        <v>835364.34</v>
      </c>
      <c r="J136" s="19">
        <v>55702.06</v>
      </c>
      <c r="K136" s="20">
        <v>826.43</v>
      </c>
      <c r="L136" s="21">
        <v>2220959.54</v>
      </c>
      <c r="M136" s="30">
        <v>2674.38</v>
      </c>
      <c r="N136" s="30">
        <f t="shared" si="3"/>
        <v>592.56</v>
      </c>
      <c r="O136" s="30">
        <f t="shared" si="4"/>
        <v>1584730.6128</v>
      </c>
      <c r="P136" s="34">
        <f t="shared" si="5"/>
        <v>636228.9272</v>
      </c>
      <c r="Q136" s="3"/>
      <c r="R136" s="3"/>
    </row>
    <row r="137" spans="1:18" ht="13.5" thickBot="1">
      <c r="A137" s="12">
        <v>16</v>
      </c>
      <c r="B137" s="12" t="s">
        <v>270</v>
      </c>
      <c r="C137" s="12" t="s">
        <v>271</v>
      </c>
      <c r="D137" s="18">
        <v>224501.26</v>
      </c>
      <c r="E137" s="19">
        <v>61222.94</v>
      </c>
      <c r="F137" s="19">
        <v>143000.01</v>
      </c>
      <c r="G137" s="19">
        <v>64592.8</v>
      </c>
      <c r="H137" s="19">
        <v>43733.8</v>
      </c>
      <c r="I137" s="19">
        <v>367815.95</v>
      </c>
      <c r="J137" s="19">
        <v>35036.91</v>
      </c>
      <c r="K137" s="20">
        <v>165</v>
      </c>
      <c r="L137" s="21">
        <v>940068.67</v>
      </c>
      <c r="M137" s="30">
        <v>1238.39</v>
      </c>
      <c r="N137" s="30">
        <f t="shared" si="3"/>
        <v>592.56</v>
      </c>
      <c r="O137" s="30">
        <f t="shared" si="4"/>
        <v>733820.3784</v>
      </c>
      <c r="P137" s="34">
        <f t="shared" si="5"/>
        <v>206248.2916</v>
      </c>
      <c r="Q137" s="3"/>
      <c r="R137" s="3"/>
    </row>
    <row r="138" spans="1:18" ht="13.5" thickBot="1">
      <c r="A138" s="12">
        <v>16</v>
      </c>
      <c r="B138" s="12" t="s">
        <v>272</v>
      </c>
      <c r="C138" s="12" t="s">
        <v>273</v>
      </c>
      <c r="D138" s="18">
        <v>154180.82</v>
      </c>
      <c r="E138" s="19">
        <v>37769.53</v>
      </c>
      <c r="F138" s="19">
        <v>9984.77</v>
      </c>
      <c r="G138" s="19">
        <v>53221.14</v>
      </c>
      <c r="H138" s="22" t="s">
        <v>19</v>
      </c>
      <c r="I138" s="19">
        <v>162488.1</v>
      </c>
      <c r="J138" s="19">
        <v>4425</v>
      </c>
      <c r="K138" s="20">
        <v>315</v>
      </c>
      <c r="L138" s="21">
        <v>422384.36</v>
      </c>
      <c r="M138" s="30">
        <v>653.2</v>
      </c>
      <c r="N138" s="30">
        <f t="shared" si="3"/>
        <v>592.56</v>
      </c>
      <c r="O138" s="30">
        <f t="shared" si="4"/>
        <v>387060.192</v>
      </c>
      <c r="P138" s="34">
        <f t="shared" si="5"/>
        <v>35324.168000000005</v>
      </c>
      <c r="Q138" s="3"/>
      <c r="R138" s="3"/>
    </row>
    <row r="139" spans="1:18" ht="13.5" thickBot="1">
      <c r="A139" s="12">
        <v>16</v>
      </c>
      <c r="B139" s="12" t="s">
        <v>274</v>
      </c>
      <c r="C139" s="12" t="s">
        <v>275</v>
      </c>
      <c r="D139" s="18">
        <v>210558.85</v>
      </c>
      <c r="E139" s="19">
        <v>58732.07</v>
      </c>
      <c r="F139" s="19">
        <v>55962.89</v>
      </c>
      <c r="G139" s="19">
        <v>63653.08</v>
      </c>
      <c r="H139" s="22" t="s">
        <v>19</v>
      </c>
      <c r="I139" s="19">
        <v>275768.25</v>
      </c>
      <c r="J139" s="22" t="s">
        <v>19</v>
      </c>
      <c r="K139" s="20">
        <v>372</v>
      </c>
      <c r="L139" s="21">
        <v>665047.14</v>
      </c>
      <c r="M139" s="30">
        <v>649.34</v>
      </c>
      <c r="N139" s="30">
        <f t="shared" si="3"/>
        <v>592.56</v>
      </c>
      <c r="O139" s="30">
        <f t="shared" si="4"/>
        <v>384772.9104</v>
      </c>
      <c r="P139" s="34">
        <f t="shared" si="5"/>
        <v>280274.2296</v>
      </c>
      <c r="Q139" s="3"/>
      <c r="R139" s="3"/>
    </row>
    <row r="140" spans="1:18" ht="13.5" thickBot="1">
      <c r="A140" s="12">
        <v>16</v>
      </c>
      <c r="B140" s="12" t="s">
        <v>276</v>
      </c>
      <c r="C140" s="12" t="s">
        <v>277</v>
      </c>
      <c r="D140" s="18">
        <v>137948.09</v>
      </c>
      <c r="E140" s="19">
        <v>38880.08</v>
      </c>
      <c r="F140" s="19">
        <v>124490.56</v>
      </c>
      <c r="G140" s="19">
        <v>102892.83</v>
      </c>
      <c r="H140" s="19">
        <v>17364.07</v>
      </c>
      <c r="I140" s="19">
        <v>287544.28</v>
      </c>
      <c r="J140" s="22" t="s">
        <v>19</v>
      </c>
      <c r="K140" s="20">
        <v>678.78</v>
      </c>
      <c r="L140" s="21">
        <v>709798.69</v>
      </c>
      <c r="M140" s="30">
        <v>869.48</v>
      </c>
      <c r="N140" s="30">
        <f aca="true" t="shared" si="6" ref="N140:N203">6584*0.09</f>
        <v>592.56</v>
      </c>
      <c r="O140" s="30">
        <f aca="true" t="shared" si="7" ref="O140:O203">M140*N140</f>
        <v>515219.06879999995</v>
      </c>
      <c r="P140" s="34">
        <f aca="true" t="shared" si="8" ref="P140:P203">L140-O140</f>
        <v>194579.6212</v>
      </c>
      <c r="Q140" s="3"/>
      <c r="R140" s="3"/>
    </row>
    <row r="141" spans="1:18" ht="13.5" thickBot="1">
      <c r="A141" s="12">
        <v>16</v>
      </c>
      <c r="B141" s="12" t="s">
        <v>278</v>
      </c>
      <c r="C141" s="12" t="s">
        <v>279</v>
      </c>
      <c r="D141" s="18">
        <v>131135.51</v>
      </c>
      <c r="E141" s="19">
        <v>34312.91</v>
      </c>
      <c r="F141" s="19">
        <v>120</v>
      </c>
      <c r="G141" s="19">
        <v>61382.05</v>
      </c>
      <c r="H141" s="19">
        <v>18476.42</v>
      </c>
      <c r="I141" s="19">
        <v>176601.21</v>
      </c>
      <c r="J141" s="22" t="s">
        <v>19</v>
      </c>
      <c r="K141" s="20">
        <v>2715.91</v>
      </c>
      <c r="L141" s="21">
        <v>424744.01</v>
      </c>
      <c r="M141" s="30">
        <v>705.04</v>
      </c>
      <c r="N141" s="30">
        <f t="shared" si="6"/>
        <v>592.56</v>
      </c>
      <c r="O141" s="30">
        <f t="shared" si="7"/>
        <v>417778.50239999994</v>
      </c>
      <c r="P141" s="34">
        <f t="shared" si="8"/>
        <v>6965.50760000007</v>
      </c>
      <c r="Q141" s="3"/>
      <c r="R141" s="3"/>
    </row>
    <row r="142" spans="1:18" ht="13.5" thickBot="1">
      <c r="A142" s="12">
        <v>16</v>
      </c>
      <c r="B142" s="12" t="s">
        <v>280</v>
      </c>
      <c r="C142" s="12" t="s">
        <v>281</v>
      </c>
      <c r="D142" s="18">
        <v>80573.01</v>
      </c>
      <c r="E142" s="19">
        <v>21600.46</v>
      </c>
      <c r="F142" s="19">
        <v>110</v>
      </c>
      <c r="G142" s="19">
        <v>112914.7</v>
      </c>
      <c r="H142" s="19">
        <v>9071.12</v>
      </c>
      <c r="I142" s="19">
        <v>115570.37</v>
      </c>
      <c r="J142" s="22" t="s">
        <v>19</v>
      </c>
      <c r="K142" s="20">
        <v>50</v>
      </c>
      <c r="L142" s="21">
        <v>339889.66</v>
      </c>
      <c r="M142" s="30">
        <v>420.11</v>
      </c>
      <c r="N142" s="30">
        <f t="shared" si="6"/>
        <v>592.56</v>
      </c>
      <c r="O142" s="30">
        <f t="shared" si="7"/>
        <v>248940.3816</v>
      </c>
      <c r="P142" s="34">
        <f t="shared" si="8"/>
        <v>90949.27839999998</v>
      </c>
      <c r="Q142" s="3"/>
      <c r="R142" s="3"/>
    </row>
    <row r="143" spans="1:18" ht="13.5" thickBot="1">
      <c r="A143" s="12">
        <v>16</v>
      </c>
      <c r="B143" s="12" t="s">
        <v>282</v>
      </c>
      <c r="C143" s="12" t="s">
        <v>283</v>
      </c>
      <c r="D143" s="18">
        <v>199623.58</v>
      </c>
      <c r="E143" s="19">
        <v>57451.19</v>
      </c>
      <c r="F143" s="19">
        <v>133942.8</v>
      </c>
      <c r="G143" s="19">
        <v>38555.8</v>
      </c>
      <c r="H143" s="22" t="s">
        <v>19</v>
      </c>
      <c r="I143" s="19">
        <v>221870.95</v>
      </c>
      <c r="J143" s="19">
        <v>70749.11</v>
      </c>
      <c r="K143" s="23" t="s">
        <v>19</v>
      </c>
      <c r="L143" s="21">
        <v>722193.43</v>
      </c>
      <c r="M143" s="30">
        <v>923.44</v>
      </c>
      <c r="N143" s="30">
        <f t="shared" si="6"/>
        <v>592.56</v>
      </c>
      <c r="O143" s="30">
        <f t="shared" si="7"/>
        <v>547193.6063999999</v>
      </c>
      <c r="P143" s="34">
        <f t="shared" si="8"/>
        <v>174999.82360000012</v>
      </c>
      <c r="Q143" s="3"/>
      <c r="R143" s="3"/>
    </row>
    <row r="144" spans="1:18" ht="13.5" thickBot="1">
      <c r="A144" s="12">
        <v>16</v>
      </c>
      <c r="B144" s="12" t="s">
        <v>284</v>
      </c>
      <c r="C144" s="12" t="s">
        <v>285</v>
      </c>
      <c r="D144" s="18">
        <v>2741.8</v>
      </c>
      <c r="E144" s="19">
        <v>444.66</v>
      </c>
      <c r="F144" s="19">
        <v>378.51</v>
      </c>
      <c r="G144" s="19">
        <v>35900.9</v>
      </c>
      <c r="H144" s="19">
        <v>2482.89</v>
      </c>
      <c r="I144" s="19">
        <v>6945.65</v>
      </c>
      <c r="J144" s="22" t="s">
        <v>19</v>
      </c>
      <c r="K144" s="23" t="s">
        <v>19</v>
      </c>
      <c r="L144" s="21">
        <v>48894.41</v>
      </c>
      <c r="M144" s="30">
        <v>0</v>
      </c>
      <c r="N144" s="30">
        <f t="shared" si="6"/>
        <v>592.56</v>
      </c>
      <c r="O144" s="30">
        <f t="shared" si="7"/>
        <v>0</v>
      </c>
      <c r="P144" s="34">
        <f t="shared" si="8"/>
        <v>48894.41</v>
      </c>
      <c r="Q144" s="3"/>
      <c r="R144" s="3"/>
    </row>
    <row r="145" spans="1:18" ht="13.5" thickBot="1">
      <c r="A145" s="12">
        <v>16</v>
      </c>
      <c r="B145" s="12" t="s">
        <v>286</v>
      </c>
      <c r="C145" s="12" t="s">
        <v>287</v>
      </c>
      <c r="D145" s="18">
        <v>274450.76</v>
      </c>
      <c r="E145" s="19">
        <v>72268.92</v>
      </c>
      <c r="F145" s="19">
        <v>69565.39</v>
      </c>
      <c r="G145" s="19">
        <v>39851.09</v>
      </c>
      <c r="H145" s="19">
        <v>30218.1</v>
      </c>
      <c r="I145" s="19">
        <v>350929.25</v>
      </c>
      <c r="J145" s="19">
        <v>10469.5</v>
      </c>
      <c r="K145" s="20">
        <v>375</v>
      </c>
      <c r="L145" s="21">
        <v>848128.01</v>
      </c>
      <c r="M145" s="30">
        <v>812.01</v>
      </c>
      <c r="N145" s="30">
        <f t="shared" si="6"/>
        <v>592.56</v>
      </c>
      <c r="O145" s="30">
        <f t="shared" si="7"/>
        <v>481164.64559999993</v>
      </c>
      <c r="P145" s="34">
        <f t="shared" si="8"/>
        <v>366963.3644000001</v>
      </c>
      <c r="Q145" s="3"/>
      <c r="R145" s="3"/>
    </row>
    <row r="146" spans="1:18" ht="13.5" thickBot="1">
      <c r="A146" s="12">
        <v>16</v>
      </c>
      <c r="B146" s="12" t="s">
        <v>288</v>
      </c>
      <c r="C146" s="12" t="s">
        <v>289</v>
      </c>
      <c r="D146" s="18">
        <v>135663.85</v>
      </c>
      <c r="E146" s="19">
        <v>34731.9</v>
      </c>
      <c r="F146" s="19">
        <v>8728.14</v>
      </c>
      <c r="G146" s="19">
        <v>691219.47</v>
      </c>
      <c r="H146" s="19">
        <v>25000.44</v>
      </c>
      <c r="I146" s="19">
        <v>438034.15</v>
      </c>
      <c r="J146" s="19">
        <v>7818</v>
      </c>
      <c r="K146" s="23" t="s">
        <v>19</v>
      </c>
      <c r="L146" s="21">
        <v>1341195.95</v>
      </c>
      <c r="M146" s="30">
        <v>1570.27</v>
      </c>
      <c r="N146" s="30">
        <f t="shared" si="6"/>
        <v>592.56</v>
      </c>
      <c r="O146" s="30">
        <f t="shared" si="7"/>
        <v>930479.1911999999</v>
      </c>
      <c r="P146" s="34">
        <f t="shared" si="8"/>
        <v>410716.75880000007</v>
      </c>
      <c r="Q146" s="3"/>
      <c r="R146" s="3"/>
    </row>
    <row r="147" spans="1:18" ht="13.5" thickBot="1">
      <c r="A147" s="12">
        <v>16</v>
      </c>
      <c r="B147" s="12" t="s">
        <v>290</v>
      </c>
      <c r="C147" s="12" t="s">
        <v>291</v>
      </c>
      <c r="D147" s="18">
        <v>463940.88</v>
      </c>
      <c r="E147" s="19">
        <v>130837.82</v>
      </c>
      <c r="F147" s="19">
        <v>89597.6</v>
      </c>
      <c r="G147" s="19">
        <v>345551.54</v>
      </c>
      <c r="H147" s="19">
        <v>39964.24</v>
      </c>
      <c r="I147" s="19">
        <v>469680.26</v>
      </c>
      <c r="J147" s="19">
        <v>47081.19</v>
      </c>
      <c r="K147" s="20">
        <v>2368.36</v>
      </c>
      <c r="L147" s="21">
        <v>1589021.89</v>
      </c>
      <c r="M147" s="30">
        <v>1426.16</v>
      </c>
      <c r="N147" s="30">
        <f t="shared" si="6"/>
        <v>592.56</v>
      </c>
      <c r="O147" s="30">
        <f t="shared" si="7"/>
        <v>845085.3696</v>
      </c>
      <c r="P147" s="34">
        <f t="shared" si="8"/>
        <v>743936.5203999999</v>
      </c>
      <c r="Q147" s="3"/>
      <c r="R147" s="3"/>
    </row>
    <row r="148" spans="1:18" ht="13.5" thickBot="1">
      <c r="A148" s="12">
        <v>16</v>
      </c>
      <c r="B148" s="12" t="s">
        <v>292</v>
      </c>
      <c r="C148" s="12" t="s">
        <v>293</v>
      </c>
      <c r="D148" s="18">
        <v>109849.47</v>
      </c>
      <c r="E148" s="19">
        <v>27291.22</v>
      </c>
      <c r="F148" s="19">
        <v>71619.35</v>
      </c>
      <c r="G148" s="19">
        <v>68736.5</v>
      </c>
      <c r="H148" s="19">
        <v>36663.87</v>
      </c>
      <c r="I148" s="19">
        <v>165706.43</v>
      </c>
      <c r="J148" s="22" t="s">
        <v>19</v>
      </c>
      <c r="K148" s="20">
        <v>55</v>
      </c>
      <c r="L148" s="21">
        <v>479921.84</v>
      </c>
      <c r="M148" s="30">
        <v>501.29</v>
      </c>
      <c r="N148" s="30">
        <f t="shared" si="6"/>
        <v>592.56</v>
      </c>
      <c r="O148" s="30">
        <f t="shared" si="7"/>
        <v>297044.40239999996</v>
      </c>
      <c r="P148" s="34">
        <f t="shared" si="8"/>
        <v>182877.43760000006</v>
      </c>
      <c r="Q148" s="3"/>
      <c r="R148" s="3"/>
    </row>
    <row r="149" spans="1:18" ht="13.5" thickBot="1">
      <c r="A149" s="12">
        <v>16</v>
      </c>
      <c r="B149" s="12" t="s">
        <v>294</v>
      </c>
      <c r="C149" s="12" t="s">
        <v>295</v>
      </c>
      <c r="D149" s="18">
        <v>353742.29</v>
      </c>
      <c r="E149" s="19">
        <v>95866.36</v>
      </c>
      <c r="F149" s="19">
        <v>37098.58</v>
      </c>
      <c r="G149" s="19">
        <v>65098.42</v>
      </c>
      <c r="H149" s="19">
        <v>9363.69</v>
      </c>
      <c r="I149" s="19">
        <v>402577</v>
      </c>
      <c r="J149" s="19">
        <v>5465.09</v>
      </c>
      <c r="K149" s="20">
        <v>365</v>
      </c>
      <c r="L149" s="21">
        <v>969576.43</v>
      </c>
      <c r="M149" s="30">
        <v>1261</v>
      </c>
      <c r="N149" s="30">
        <f t="shared" si="6"/>
        <v>592.56</v>
      </c>
      <c r="O149" s="30">
        <f t="shared" si="7"/>
        <v>747218.1599999999</v>
      </c>
      <c r="P149" s="34">
        <f t="shared" si="8"/>
        <v>222358.27000000014</v>
      </c>
      <c r="Q149" s="3"/>
      <c r="R149" s="3"/>
    </row>
    <row r="150" spans="1:18" ht="13.5" thickBot="1">
      <c r="A150" s="12">
        <v>16</v>
      </c>
      <c r="B150" s="12" t="s">
        <v>296</v>
      </c>
      <c r="C150" s="12" t="s">
        <v>297</v>
      </c>
      <c r="D150" s="18">
        <v>169265.07</v>
      </c>
      <c r="E150" s="19">
        <v>47413.74</v>
      </c>
      <c r="F150" s="19">
        <v>12249.85</v>
      </c>
      <c r="G150" s="19">
        <v>103203.26</v>
      </c>
      <c r="H150" s="19">
        <v>40143.12</v>
      </c>
      <c r="I150" s="19">
        <v>212396.76</v>
      </c>
      <c r="J150" s="19">
        <v>17899.55</v>
      </c>
      <c r="K150" s="20">
        <v>654.73</v>
      </c>
      <c r="L150" s="21">
        <v>603226.08</v>
      </c>
      <c r="M150" s="30">
        <v>525.31</v>
      </c>
      <c r="N150" s="30">
        <f t="shared" si="6"/>
        <v>592.56</v>
      </c>
      <c r="O150" s="30">
        <f t="shared" si="7"/>
        <v>311277.69359999994</v>
      </c>
      <c r="P150" s="34">
        <f t="shared" si="8"/>
        <v>291948.3864</v>
      </c>
      <c r="Q150" s="3"/>
      <c r="R150" s="3"/>
    </row>
    <row r="151" spans="1:18" ht="13.5" thickBot="1">
      <c r="A151" s="12">
        <v>16</v>
      </c>
      <c r="B151" s="12" t="s">
        <v>298</v>
      </c>
      <c r="C151" s="12" t="s">
        <v>299</v>
      </c>
      <c r="D151" s="18">
        <v>368006.78</v>
      </c>
      <c r="E151" s="19">
        <v>95971.98</v>
      </c>
      <c r="F151" s="19">
        <v>43239.2</v>
      </c>
      <c r="G151" s="19">
        <v>100432.94</v>
      </c>
      <c r="H151" s="19">
        <v>10502.76</v>
      </c>
      <c r="I151" s="19">
        <v>351118.5</v>
      </c>
      <c r="J151" s="19">
        <v>32560.74</v>
      </c>
      <c r="K151" s="20">
        <v>25157.04</v>
      </c>
      <c r="L151" s="21">
        <v>1026989.94</v>
      </c>
      <c r="M151" s="30">
        <v>1083.28</v>
      </c>
      <c r="N151" s="30">
        <f t="shared" si="6"/>
        <v>592.56</v>
      </c>
      <c r="O151" s="30">
        <f t="shared" si="7"/>
        <v>641908.3967999999</v>
      </c>
      <c r="P151" s="34">
        <f t="shared" si="8"/>
        <v>385081.5432000001</v>
      </c>
      <c r="Q151" s="3"/>
      <c r="R151" s="3"/>
    </row>
    <row r="152" spans="1:18" ht="13.5" thickBot="1">
      <c r="A152" s="12">
        <v>16</v>
      </c>
      <c r="B152" s="12" t="s">
        <v>300</v>
      </c>
      <c r="C152" s="12" t="s">
        <v>301</v>
      </c>
      <c r="D152" s="18">
        <v>122958.5</v>
      </c>
      <c r="E152" s="19">
        <v>29395.43</v>
      </c>
      <c r="F152" s="19">
        <v>17606.66</v>
      </c>
      <c r="G152" s="19">
        <v>22410.51</v>
      </c>
      <c r="H152" s="19">
        <v>20202.59</v>
      </c>
      <c r="I152" s="19">
        <v>73681.7</v>
      </c>
      <c r="J152" s="19">
        <v>22131.1</v>
      </c>
      <c r="K152" s="20">
        <v>2360.95</v>
      </c>
      <c r="L152" s="21">
        <v>310747.44</v>
      </c>
      <c r="M152" s="30">
        <v>404.94</v>
      </c>
      <c r="N152" s="30">
        <f t="shared" si="6"/>
        <v>592.56</v>
      </c>
      <c r="O152" s="30">
        <f t="shared" si="7"/>
        <v>239951.24639999997</v>
      </c>
      <c r="P152" s="34">
        <f t="shared" si="8"/>
        <v>70796.19360000003</v>
      </c>
      <c r="Q152" s="3"/>
      <c r="R152" s="3"/>
    </row>
    <row r="153" spans="1:18" ht="13.5" thickBot="1">
      <c r="A153" s="12">
        <v>16</v>
      </c>
      <c r="B153" s="12" t="s">
        <v>302</v>
      </c>
      <c r="C153" s="12" t="s">
        <v>303</v>
      </c>
      <c r="D153" s="18">
        <v>283874.25</v>
      </c>
      <c r="E153" s="19">
        <v>80179.8</v>
      </c>
      <c r="F153" s="19">
        <v>3880.69</v>
      </c>
      <c r="G153" s="19">
        <v>726712.76</v>
      </c>
      <c r="H153" s="19">
        <v>23625.87</v>
      </c>
      <c r="I153" s="19">
        <v>470168.23</v>
      </c>
      <c r="J153" s="19">
        <v>25924.35</v>
      </c>
      <c r="K153" s="23" t="s">
        <v>19</v>
      </c>
      <c r="L153" s="21">
        <v>1614365.95</v>
      </c>
      <c r="M153" s="30">
        <v>1755.36</v>
      </c>
      <c r="N153" s="30">
        <f t="shared" si="6"/>
        <v>592.56</v>
      </c>
      <c r="O153" s="30">
        <f t="shared" si="7"/>
        <v>1040156.1215999998</v>
      </c>
      <c r="P153" s="34">
        <f t="shared" si="8"/>
        <v>574209.8284000001</v>
      </c>
      <c r="Q153" s="3"/>
      <c r="R153" s="3"/>
    </row>
    <row r="154" spans="1:18" ht="13.5" thickBot="1">
      <c r="A154" s="12">
        <v>16</v>
      </c>
      <c r="B154" s="12" t="s">
        <v>304</v>
      </c>
      <c r="C154" s="12" t="s">
        <v>305</v>
      </c>
      <c r="D154" s="18">
        <v>120214.35</v>
      </c>
      <c r="E154" s="19">
        <v>28822.6</v>
      </c>
      <c r="F154" s="19">
        <v>51751.94</v>
      </c>
      <c r="G154" s="19">
        <v>62773.09</v>
      </c>
      <c r="H154" s="19">
        <v>65025.31</v>
      </c>
      <c r="I154" s="19">
        <v>182934.72</v>
      </c>
      <c r="J154" s="22" t="s">
        <v>19</v>
      </c>
      <c r="K154" s="23" t="s">
        <v>19</v>
      </c>
      <c r="L154" s="21">
        <v>511522.01</v>
      </c>
      <c r="M154" s="30">
        <v>744.59</v>
      </c>
      <c r="N154" s="30">
        <f t="shared" si="6"/>
        <v>592.56</v>
      </c>
      <c r="O154" s="30">
        <f t="shared" si="7"/>
        <v>441214.25039999996</v>
      </c>
      <c r="P154" s="34">
        <f t="shared" si="8"/>
        <v>70307.75960000005</v>
      </c>
      <c r="Q154" s="3"/>
      <c r="R154" s="3"/>
    </row>
    <row r="155" spans="1:18" ht="13.5" thickBot="1">
      <c r="A155" s="12">
        <v>16</v>
      </c>
      <c r="B155" s="12" t="s">
        <v>306</v>
      </c>
      <c r="C155" s="12" t="s">
        <v>307</v>
      </c>
      <c r="D155" s="18">
        <v>85896.87</v>
      </c>
      <c r="E155" s="19">
        <v>20391.81</v>
      </c>
      <c r="F155" s="19">
        <v>873.75</v>
      </c>
      <c r="G155" s="19">
        <v>370682.65</v>
      </c>
      <c r="H155" s="19">
        <v>5444.99</v>
      </c>
      <c r="I155" s="19">
        <v>242363.11</v>
      </c>
      <c r="J155" s="22" t="s">
        <v>19</v>
      </c>
      <c r="K155" s="23" t="s">
        <v>19</v>
      </c>
      <c r="L155" s="21">
        <v>725653.18</v>
      </c>
      <c r="M155" s="30">
        <v>678.87</v>
      </c>
      <c r="N155" s="30">
        <f t="shared" si="6"/>
        <v>592.56</v>
      </c>
      <c r="O155" s="30">
        <f t="shared" si="7"/>
        <v>402271.20719999995</v>
      </c>
      <c r="P155" s="34">
        <f t="shared" si="8"/>
        <v>323381.9728000001</v>
      </c>
      <c r="Q155" s="3"/>
      <c r="R155" s="3"/>
    </row>
    <row r="156" spans="1:18" ht="13.5" thickBot="1">
      <c r="A156" s="12">
        <v>16</v>
      </c>
      <c r="B156" s="12" t="s">
        <v>308</v>
      </c>
      <c r="C156" s="12" t="s">
        <v>309</v>
      </c>
      <c r="D156" s="18">
        <v>2926483.71</v>
      </c>
      <c r="E156" s="19">
        <v>781829.48</v>
      </c>
      <c r="F156" s="19">
        <v>765619.87</v>
      </c>
      <c r="G156" s="19">
        <v>504782.51</v>
      </c>
      <c r="H156" s="19">
        <v>64872.33</v>
      </c>
      <c r="I156" s="19">
        <v>2549305.27</v>
      </c>
      <c r="J156" s="19">
        <v>80160</v>
      </c>
      <c r="K156" s="20">
        <v>8490.13</v>
      </c>
      <c r="L156" s="21">
        <v>7681543.3</v>
      </c>
      <c r="M156" s="30">
        <v>10090.92</v>
      </c>
      <c r="N156" s="30">
        <f t="shared" si="6"/>
        <v>592.56</v>
      </c>
      <c r="O156" s="30">
        <f t="shared" si="7"/>
        <v>5979475.555199999</v>
      </c>
      <c r="P156" s="34">
        <f t="shared" si="8"/>
        <v>1702067.7448000005</v>
      </c>
      <c r="Q156" s="3"/>
      <c r="R156" s="3"/>
    </row>
    <row r="157" spans="1:18" ht="13.5" thickBot="1">
      <c r="A157" s="12">
        <v>16</v>
      </c>
      <c r="B157" s="12" t="s">
        <v>310</v>
      </c>
      <c r="C157" s="12" t="s">
        <v>311</v>
      </c>
      <c r="D157" s="18">
        <v>719631.72</v>
      </c>
      <c r="E157" s="19">
        <v>183629.32</v>
      </c>
      <c r="F157" s="19">
        <v>123307.36</v>
      </c>
      <c r="G157" s="19">
        <v>53418.77</v>
      </c>
      <c r="H157" s="19">
        <v>50488.95</v>
      </c>
      <c r="I157" s="19">
        <v>397312.25</v>
      </c>
      <c r="J157" s="22" t="s">
        <v>19</v>
      </c>
      <c r="K157" s="20">
        <v>350</v>
      </c>
      <c r="L157" s="21">
        <v>1528138.37</v>
      </c>
      <c r="M157" s="30">
        <v>2281.67</v>
      </c>
      <c r="N157" s="30">
        <f t="shared" si="6"/>
        <v>592.56</v>
      </c>
      <c r="O157" s="30">
        <f t="shared" si="7"/>
        <v>1352026.3752</v>
      </c>
      <c r="P157" s="34">
        <f t="shared" si="8"/>
        <v>176111.99480000022</v>
      </c>
      <c r="Q157" s="3"/>
      <c r="R157" s="3"/>
    </row>
    <row r="158" spans="1:18" ht="13.5" thickBot="1">
      <c r="A158" s="12">
        <v>16</v>
      </c>
      <c r="B158" s="12" t="s">
        <v>312</v>
      </c>
      <c r="C158" s="12" t="s">
        <v>313</v>
      </c>
      <c r="D158" s="18">
        <v>206419.43</v>
      </c>
      <c r="E158" s="19">
        <v>86026.21</v>
      </c>
      <c r="F158" s="19">
        <v>92254.72</v>
      </c>
      <c r="G158" s="19">
        <v>42129.74</v>
      </c>
      <c r="H158" s="19">
        <v>40289.13</v>
      </c>
      <c r="I158" s="19">
        <v>262650.36</v>
      </c>
      <c r="J158" s="19">
        <v>8920.87</v>
      </c>
      <c r="K158" s="20">
        <v>5517</v>
      </c>
      <c r="L158" s="21">
        <v>744207.46</v>
      </c>
      <c r="M158" s="30">
        <v>803.49</v>
      </c>
      <c r="N158" s="30">
        <f t="shared" si="6"/>
        <v>592.56</v>
      </c>
      <c r="O158" s="30">
        <f t="shared" si="7"/>
        <v>476116.03439999995</v>
      </c>
      <c r="P158" s="34">
        <f t="shared" si="8"/>
        <v>268091.4256</v>
      </c>
      <c r="Q158" s="3"/>
      <c r="R158" s="3"/>
    </row>
    <row r="159" spans="1:18" ht="13.5" thickBot="1">
      <c r="A159" s="12">
        <v>16</v>
      </c>
      <c r="B159" s="12" t="s">
        <v>314</v>
      </c>
      <c r="C159" s="12" t="s">
        <v>315</v>
      </c>
      <c r="D159" s="18">
        <v>268879.33</v>
      </c>
      <c r="E159" s="19">
        <v>74787.6</v>
      </c>
      <c r="F159" s="19">
        <v>3255.47</v>
      </c>
      <c r="G159" s="19">
        <v>69053.94</v>
      </c>
      <c r="H159" s="19">
        <v>793.65</v>
      </c>
      <c r="I159" s="19">
        <v>254594.94</v>
      </c>
      <c r="J159" s="22" t="s">
        <v>19</v>
      </c>
      <c r="K159" s="20">
        <v>11740.09</v>
      </c>
      <c r="L159" s="21">
        <v>683105.02</v>
      </c>
      <c r="M159" s="30">
        <v>690.49</v>
      </c>
      <c r="N159" s="30">
        <f t="shared" si="6"/>
        <v>592.56</v>
      </c>
      <c r="O159" s="30">
        <f t="shared" si="7"/>
        <v>409156.7544</v>
      </c>
      <c r="P159" s="34">
        <f t="shared" si="8"/>
        <v>273948.26560000004</v>
      </c>
      <c r="Q159" s="3"/>
      <c r="R159" s="3"/>
    </row>
    <row r="160" spans="1:18" ht="13.5" thickBot="1">
      <c r="A160" s="12">
        <v>16</v>
      </c>
      <c r="B160" s="12" t="s">
        <v>316</v>
      </c>
      <c r="C160" s="12" t="s">
        <v>317</v>
      </c>
      <c r="D160" s="18">
        <v>235087.89</v>
      </c>
      <c r="E160" s="19">
        <v>54833.98</v>
      </c>
      <c r="F160" s="19">
        <v>53583.41</v>
      </c>
      <c r="G160" s="19">
        <v>24592.86</v>
      </c>
      <c r="H160" s="19">
        <v>2765.77</v>
      </c>
      <c r="I160" s="19">
        <v>392872.47</v>
      </c>
      <c r="J160" s="22" t="s">
        <v>19</v>
      </c>
      <c r="K160" s="23" t="s">
        <v>19</v>
      </c>
      <c r="L160" s="21">
        <v>763736.38</v>
      </c>
      <c r="M160" s="30">
        <v>1082.98</v>
      </c>
      <c r="N160" s="30">
        <f t="shared" si="6"/>
        <v>592.56</v>
      </c>
      <c r="O160" s="30">
        <f t="shared" si="7"/>
        <v>641730.6288</v>
      </c>
      <c r="P160" s="34">
        <f t="shared" si="8"/>
        <v>122005.75120000006</v>
      </c>
      <c r="Q160" s="3"/>
      <c r="R160" s="3"/>
    </row>
    <row r="161" spans="1:18" ht="13.5" thickBot="1">
      <c r="A161" s="12">
        <v>16</v>
      </c>
      <c r="B161" s="12" t="s">
        <v>318</v>
      </c>
      <c r="C161" s="12" t="s">
        <v>319</v>
      </c>
      <c r="D161" s="18">
        <v>310878.79</v>
      </c>
      <c r="E161" s="19">
        <v>82308.38</v>
      </c>
      <c r="F161" s="19">
        <v>124697.98</v>
      </c>
      <c r="G161" s="19">
        <v>21011.27</v>
      </c>
      <c r="H161" s="19">
        <v>40442.78</v>
      </c>
      <c r="I161" s="19">
        <v>248422.82</v>
      </c>
      <c r="J161" s="19">
        <v>4812.08</v>
      </c>
      <c r="K161" s="20">
        <v>182.06</v>
      </c>
      <c r="L161" s="21">
        <v>832756.16</v>
      </c>
      <c r="M161" s="30">
        <v>1019.22</v>
      </c>
      <c r="N161" s="30">
        <f t="shared" si="6"/>
        <v>592.56</v>
      </c>
      <c r="O161" s="30">
        <f t="shared" si="7"/>
        <v>603949.0031999999</v>
      </c>
      <c r="P161" s="34">
        <f t="shared" si="8"/>
        <v>228807.1568000001</v>
      </c>
      <c r="Q161" s="3"/>
      <c r="R161" s="3"/>
    </row>
    <row r="162" spans="1:18" ht="13.5" thickBot="1">
      <c r="A162" s="12">
        <v>16</v>
      </c>
      <c r="B162" s="12" t="s">
        <v>320</v>
      </c>
      <c r="C162" s="12" t="s">
        <v>321</v>
      </c>
      <c r="D162" s="18">
        <v>649437.14</v>
      </c>
      <c r="E162" s="19">
        <v>157638.37</v>
      </c>
      <c r="F162" s="19">
        <v>677708.65</v>
      </c>
      <c r="G162" s="19">
        <v>1181604.56</v>
      </c>
      <c r="H162" s="19">
        <v>148830.41</v>
      </c>
      <c r="I162" s="19">
        <v>1012522.25</v>
      </c>
      <c r="J162" s="19">
        <v>82790</v>
      </c>
      <c r="K162" s="20">
        <v>535</v>
      </c>
      <c r="L162" s="21">
        <v>3911066.38</v>
      </c>
      <c r="M162" s="30">
        <v>4249.79</v>
      </c>
      <c r="N162" s="30">
        <f t="shared" si="6"/>
        <v>592.56</v>
      </c>
      <c r="O162" s="30">
        <f t="shared" si="7"/>
        <v>2518255.5623999997</v>
      </c>
      <c r="P162" s="34">
        <f t="shared" si="8"/>
        <v>1392810.8176000002</v>
      </c>
      <c r="Q162" s="3"/>
      <c r="R162" s="3"/>
    </row>
    <row r="163" spans="1:18" ht="13.5" thickBot="1">
      <c r="A163" s="12">
        <v>16</v>
      </c>
      <c r="B163" s="12" t="s">
        <v>322</v>
      </c>
      <c r="C163" s="12" t="s">
        <v>323</v>
      </c>
      <c r="D163" s="18">
        <v>195630.56</v>
      </c>
      <c r="E163" s="19">
        <v>51355.4</v>
      </c>
      <c r="F163" s="19">
        <v>235.44</v>
      </c>
      <c r="G163" s="19">
        <v>37017.91</v>
      </c>
      <c r="H163" s="19">
        <v>16125.89</v>
      </c>
      <c r="I163" s="19">
        <v>188385.98</v>
      </c>
      <c r="J163" s="19">
        <v>43234.48</v>
      </c>
      <c r="K163" s="20">
        <v>432</v>
      </c>
      <c r="L163" s="21">
        <v>532417.66</v>
      </c>
      <c r="M163" s="30">
        <v>410.89</v>
      </c>
      <c r="N163" s="30">
        <f t="shared" si="6"/>
        <v>592.56</v>
      </c>
      <c r="O163" s="30">
        <f t="shared" si="7"/>
        <v>243476.97839999996</v>
      </c>
      <c r="P163" s="34">
        <f t="shared" si="8"/>
        <v>288940.68160000007</v>
      </c>
      <c r="Q163" s="3"/>
      <c r="R163" s="3"/>
    </row>
    <row r="164" spans="1:18" ht="13.5" thickBot="1">
      <c r="A164" s="12">
        <v>16</v>
      </c>
      <c r="B164" s="12" t="s">
        <v>324</v>
      </c>
      <c r="C164" s="12" t="s">
        <v>325</v>
      </c>
      <c r="D164" s="18">
        <v>753839.46</v>
      </c>
      <c r="E164" s="19">
        <v>210555.35</v>
      </c>
      <c r="F164" s="19">
        <v>34370</v>
      </c>
      <c r="G164" s="19">
        <v>336703.77</v>
      </c>
      <c r="H164" s="19">
        <v>9483.97</v>
      </c>
      <c r="I164" s="19">
        <v>589053.13</v>
      </c>
      <c r="J164" s="19">
        <v>11069</v>
      </c>
      <c r="K164" s="20">
        <v>9108.59</v>
      </c>
      <c r="L164" s="21">
        <v>1954183.27</v>
      </c>
      <c r="M164" s="30">
        <v>2327.94</v>
      </c>
      <c r="N164" s="30">
        <f t="shared" si="6"/>
        <v>592.56</v>
      </c>
      <c r="O164" s="30">
        <f t="shared" si="7"/>
        <v>1379444.1264</v>
      </c>
      <c r="P164" s="34">
        <f t="shared" si="8"/>
        <v>574739.1436000001</v>
      </c>
      <c r="Q164" s="3"/>
      <c r="R164" s="3"/>
    </row>
    <row r="165" spans="1:18" ht="13.5" thickBot="1">
      <c r="A165" s="12">
        <v>16</v>
      </c>
      <c r="B165" s="12" t="s">
        <v>326</v>
      </c>
      <c r="C165" s="12" t="s">
        <v>327</v>
      </c>
      <c r="D165" s="18">
        <v>242574.06</v>
      </c>
      <c r="E165" s="19">
        <v>62845.25</v>
      </c>
      <c r="F165" s="19">
        <v>228003.11</v>
      </c>
      <c r="G165" s="19">
        <v>94000.19</v>
      </c>
      <c r="H165" s="22" t="s">
        <v>19</v>
      </c>
      <c r="I165" s="19">
        <v>489818.67</v>
      </c>
      <c r="J165" s="19">
        <v>7614.51</v>
      </c>
      <c r="K165" s="20">
        <v>26515.94</v>
      </c>
      <c r="L165" s="21">
        <v>1151371.73</v>
      </c>
      <c r="M165" s="30">
        <v>1243.37</v>
      </c>
      <c r="N165" s="30">
        <f t="shared" si="6"/>
        <v>592.56</v>
      </c>
      <c r="O165" s="30">
        <f t="shared" si="7"/>
        <v>736771.3271999998</v>
      </c>
      <c r="P165" s="34">
        <f t="shared" si="8"/>
        <v>414600.40280000016</v>
      </c>
      <c r="Q165" s="3"/>
      <c r="R165" s="3"/>
    </row>
    <row r="166" spans="1:18" ht="13.5" thickBot="1">
      <c r="A166" s="12">
        <v>16</v>
      </c>
      <c r="B166" s="12" t="s">
        <v>328</v>
      </c>
      <c r="C166" s="12" t="s">
        <v>329</v>
      </c>
      <c r="D166" s="18">
        <v>346111.88</v>
      </c>
      <c r="E166" s="19">
        <v>122791.27</v>
      </c>
      <c r="F166" s="19">
        <v>10855.06</v>
      </c>
      <c r="G166" s="19">
        <v>220791.39</v>
      </c>
      <c r="H166" s="19">
        <v>13284.63</v>
      </c>
      <c r="I166" s="19">
        <v>355137.42</v>
      </c>
      <c r="J166" s="19">
        <v>7686.7</v>
      </c>
      <c r="K166" s="20">
        <v>5530.34</v>
      </c>
      <c r="L166" s="21">
        <v>1082188.69</v>
      </c>
      <c r="M166" s="30">
        <v>1299.26</v>
      </c>
      <c r="N166" s="30">
        <f t="shared" si="6"/>
        <v>592.56</v>
      </c>
      <c r="O166" s="30">
        <f t="shared" si="7"/>
        <v>769889.5055999999</v>
      </c>
      <c r="P166" s="34">
        <f t="shared" si="8"/>
        <v>312299.1844</v>
      </c>
      <c r="Q166" s="3"/>
      <c r="R166" s="3"/>
    </row>
    <row r="167" spans="1:18" ht="13.5" thickBot="1">
      <c r="A167" s="12">
        <v>16</v>
      </c>
      <c r="B167" s="12" t="s">
        <v>330</v>
      </c>
      <c r="C167" s="12" t="s">
        <v>331</v>
      </c>
      <c r="D167" s="18">
        <v>352252.34</v>
      </c>
      <c r="E167" s="19">
        <v>103869.84</v>
      </c>
      <c r="F167" s="22" t="s">
        <v>19</v>
      </c>
      <c r="G167" s="19">
        <v>125371.23</v>
      </c>
      <c r="H167" s="19">
        <v>6356.44</v>
      </c>
      <c r="I167" s="19">
        <v>281389.5</v>
      </c>
      <c r="J167" s="19">
        <v>12583.94</v>
      </c>
      <c r="K167" s="20">
        <v>961.9</v>
      </c>
      <c r="L167" s="21">
        <v>882785.19</v>
      </c>
      <c r="M167" s="30">
        <v>1058.35</v>
      </c>
      <c r="N167" s="30">
        <f t="shared" si="6"/>
        <v>592.56</v>
      </c>
      <c r="O167" s="30">
        <f t="shared" si="7"/>
        <v>627135.8759999999</v>
      </c>
      <c r="P167" s="34">
        <f t="shared" si="8"/>
        <v>255649.314</v>
      </c>
      <c r="Q167" s="3"/>
      <c r="R167" s="3"/>
    </row>
    <row r="168" spans="1:18" ht="13.5" thickBot="1">
      <c r="A168" s="12">
        <v>16</v>
      </c>
      <c r="B168" s="12" t="s">
        <v>332</v>
      </c>
      <c r="C168" s="12" t="s">
        <v>333</v>
      </c>
      <c r="D168" s="18">
        <v>82931.12</v>
      </c>
      <c r="E168" s="19">
        <v>19860.97</v>
      </c>
      <c r="F168" s="19">
        <v>28019.45</v>
      </c>
      <c r="G168" s="19">
        <v>1058045.88</v>
      </c>
      <c r="H168" s="19">
        <v>4788.84</v>
      </c>
      <c r="I168" s="19">
        <v>655727.4</v>
      </c>
      <c r="J168" s="19">
        <v>12654</v>
      </c>
      <c r="K168" s="23" t="s">
        <v>19</v>
      </c>
      <c r="L168" s="21">
        <v>1862027.66</v>
      </c>
      <c r="M168" s="30">
        <v>1290.88</v>
      </c>
      <c r="N168" s="30">
        <f t="shared" si="6"/>
        <v>592.56</v>
      </c>
      <c r="O168" s="30">
        <f t="shared" si="7"/>
        <v>764923.8528</v>
      </c>
      <c r="P168" s="34">
        <f t="shared" si="8"/>
        <v>1097103.8072</v>
      </c>
      <c r="Q168" s="3"/>
      <c r="R168" s="3"/>
    </row>
    <row r="169" spans="1:18" ht="13.5" thickBot="1">
      <c r="A169" s="12">
        <v>16</v>
      </c>
      <c r="B169" s="12" t="s">
        <v>334</v>
      </c>
      <c r="C169" s="12" t="s">
        <v>335</v>
      </c>
      <c r="D169" s="18">
        <v>126020.35</v>
      </c>
      <c r="E169" s="19">
        <v>28441.84</v>
      </c>
      <c r="F169" s="19">
        <v>22951.02</v>
      </c>
      <c r="G169" s="19">
        <v>159976.73</v>
      </c>
      <c r="H169" s="19">
        <v>24021.86</v>
      </c>
      <c r="I169" s="19">
        <v>179854.42</v>
      </c>
      <c r="J169" s="22" t="s">
        <v>19</v>
      </c>
      <c r="K169" s="20">
        <v>5693.86</v>
      </c>
      <c r="L169" s="21">
        <v>546960.08</v>
      </c>
      <c r="M169" s="30">
        <v>512.32</v>
      </c>
      <c r="N169" s="30">
        <f t="shared" si="6"/>
        <v>592.56</v>
      </c>
      <c r="O169" s="30">
        <f t="shared" si="7"/>
        <v>303580.3392</v>
      </c>
      <c r="P169" s="34">
        <f t="shared" si="8"/>
        <v>243379.74079999997</v>
      </c>
      <c r="Q169" s="3"/>
      <c r="R169" s="3"/>
    </row>
    <row r="170" spans="1:18" ht="13.5" thickBot="1">
      <c r="A170" s="12">
        <v>16</v>
      </c>
      <c r="B170" s="12" t="s">
        <v>336</v>
      </c>
      <c r="C170" s="12" t="s">
        <v>337</v>
      </c>
      <c r="D170" s="18">
        <v>186745.82</v>
      </c>
      <c r="E170" s="19">
        <v>47750.51</v>
      </c>
      <c r="F170" s="19">
        <v>14405.98</v>
      </c>
      <c r="G170" s="19">
        <v>89103.89</v>
      </c>
      <c r="H170" s="19">
        <v>15482.93</v>
      </c>
      <c r="I170" s="19">
        <v>190116.86</v>
      </c>
      <c r="J170" s="19">
        <v>11579.63</v>
      </c>
      <c r="K170" s="23" t="s">
        <v>19</v>
      </c>
      <c r="L170" s="21">
        <v>555185.62</v>
      </c>
      <c r="M170" s="30">
        <v>547.37</v>
      </c>
      <c r="N170" s="30">
        <f t="shared" si="6"/>
        <v>592.56</v>
      </c>
      <c r="O170" s="30">
        <f t="shared" si="7"/>
        <v>324349.5672</v>
      </c>
      <c r="P170" s="34">
        <f t="shared" si="8"/>
        <v>230836.0528</v>
      </c>
      <c r="Q170" s="3"/>
      <c r="R170" s="3"/>
    </row>
    <row r="171" spans="1:18" ht="13.5" thickBot="1">
      <c r="A171" s="12">
        <v>16</v>
      </c>
      <c r="B171" s="12" t="s">
        <v>338</v>
      </c>
      <c r="C171" s="12" t="s">
        <v>339</v>
      </c>
      <c r="D171" s="18">
        <v>150921.77</v>
      </c>
      <c r="E171" s="19">
        <v>45217.84</v>
      </c>
      <c r="F171" s="19">
        <v>39091.31</v>
      </c>
      <c r="G171" s="19">
        <v>26039.27</v>
      </c>
      <c r="H171" s="19">
        <v>19189.61</v>
      </c>
      <c r="I171" s="19">
        <v>157772.27</v>
      </c>
      <c r="J171" s="19">
        <v>1500</v>
      </c>
      <c r="K171" s="20">
        <v>310</v>
      </c>
      <c r="L171" s="21">
        <v>440042.07</v>
      </c>
      <c r="M171" s="30">
        <v>574.54</v>
      </c>
      <c r="N171" s="30">
        <f t="shared" si="6"/>
        <v>592.56</v>
      </c>
      <c r="O171" s="30">
        <f t="shared" si="7"/>
        <v>340449.4223999999</v>
      </c>
      <c r="P171" s="34">
        <f t="shared" si="8"/>
        <v>99592.64760000008</v>
      </c>
      <c r="Q171" s="3"/>
      <c r="R171" s="3"/>
    </row>
    <row r="172" spans="1:18" ht="13.5" thickBot="1">
      <c r="A172" s="12">
        <v>16</v>
      </c>
      <c r="B172" s="12" t="s">
        <v>340</v>
      </c>
      <c r="C172" s="12" t="s">
        <v>341</v>
      </c>
      <c r="D172" s="18">
        <v>84939.03</v>
      </c>
      <c r="E172" s="19">
        <v>23875.62</v>
      </c>
      <c r="F172" s="19">
        <v>79165.29</v>
      </c>
      <c r="G172" s="19">
        <v>93284.2</v>
      </c>
      <c r="H172" s="19">
        <v>74194.7</v>
      </c>
      <c r="I172" s="19">
        <v>183732.86</v>
      </c>
      <c r="J172" s="19">
        <v>12614.64</v>
      </c>
      <c r="K172" s="20">
        <v>491.44</v>
      </c>
      <c r="L172" s="21">
        <v>552297.78</v>
      </c>
      <c r="M172" s="30">
        <v>485.77</v>
      </c>
      <c r="N172" s="30">
        <f t="shared" si="6"/>
        <v>592.56</v>
      </c>
      <c r="O172" s="30">
        <f t="shared" si="7"/>
        <v>287847.87119999994</v>
      </c>
      <c r="P172" s="34">
        <f t="shared" si="8"/>
        <v>264449.9088000001</v>
      </c>
      <c r="Q172" s="3"/>
      <c r="R172" s="3"/>
    </row>
    <row r="173" spans="1:18" ht="13.5" thickBot="1">
      <c r="A173" s="12">
        <v>16</v>
      </c>
      <c r="B173" s="12" t="s">
        <v>342</v>
      </c>
      <c r="C173" s="12" t="s">
        <v>343</v>
      </c>
      <c r="D173" s="18">
        <v>250098.88</v>
      </c>
      <c r="E173" s="19">
        <v>75270.33</v>
      </c>
      <c r="F173" s="19">
        <v>14355.36</v>
      </c>
      <c r="G173" s="19">
        <v>137026.34</v>
      </c>
      <c r="H173" s="19">
        <v>8768.69</v>
      </c>
      <c r="I173" s="19">
        <v>321506.64</v>
      </c>
      <c r="J173" s="19">
        <v>17013.22</v>
      </c>
      <c r="K173" s="20">
        <v>39</v>
      </c>
      <c r="L173" s="21">
        <v>824078.46</v>
      </c>
      <c r="M173" s="30">
        <v>988.97</v>
      </c>
      <c r="N173" s="30">
        <f t="shared" si="6"/>
        <v>592.56</v>
      </c>
      <c r="O173" s="30">
        <f t="shared" si="7"/>
        <v>586024.0632</v>
      </c>
      <c r="P173" s="34">
        <f t="shared" si="8"/>
        <v>238054.3968</v>
      </c>
      <c r="Q173" s="3"/>
      <c r="R173" s="3"/>
    </row>
    <row r="174" spans="1:18" ht="13.5" thickBot="1">
      <c r="A174" s="12">
        <v>16</v>
      </c>
      <c r="B174" s="12" t="s">
        <v>344</v>
      </c>
      <c r="C174" s="12" t="s">
        <v>345</v>
      </c>
      <c r="D174" s="18">
        <v>169907.36</v>
      </c>
      <c r="E174" s="19">
        <v>48253.94</v>
      </c>
      <c r="F174" s="22" t="s">
        <v>19</v>
      </c>
      <c r="G174" s="19">
        <v>11522.94</v>
      </c>
      <c r="H174" s="19">
        <v>14993.16</v>
      </c>
      <c r="I174" s="19">
        <v>79054.94</v>
      </c>
      <c r="J174" s="19">
        <v>5930.36</v>
      </c>
      <c r="K174" s="23" t="s">
        <v>19</v>
      </c>
      <c r="L174" s="21">
        <v>329662.7</v>
      </c>
      <c r="M174" s="30">
        <v>408.66</v>
      </c>
      <c r="N174" s="30">
        <f t="shared" si="6"/>
        <v>592.56</v>
      </c>
      <c r="O174" s="30">
        <f t="shared" si="7"/>
        <v>242155.5696</v>
      </c>
      <c r="P174" s="34">
        <f t="shared" si="8"/>
        <v>87507.13040000002</v>
      </c>
      <c r="Q174" s="3"/>
      <c r="R174" s="3"/>
    </row>
    <row r="175" spans="1:18" ht="13.5" thickBot="1">
      <c r="A175" s="12">
        <v>16</v>
      </c>
      <c r="B175" s="12" t="s">
        <v>346</v>
      </c>
      <c r="C175" s="12" t="s">
        <v>347</v>
      </c>
      <c r="D175" s="18">
        <v>232409.52</v>
      </c>
      <c r="E175" s="19">
        <v>63650.45</v>
      </c>
      <c r="F175" s="19">
        <v>11455.08</v>
      </c>
      <c r="G175" s="19">
        <v>78789.88</v>
      </c>
      <c r="H175" s="19">
        <v>12700.19</v>
      </c>
      <c r="I175" s="19">
        <v>358112.88</v>
      </c>
      <c r="J175" s="19">
        <v>15695.99</v>
      </c>
      <c r="K175" s="20">
        <v>5</v>
      </c>
      <c r="L175" s="21">
        <v>772818.99</v>
      </c>
      <c r="M175" s="30">
        <v>867.76</v>
      </c>
      <c r="N175" s="30">
        <f t="shared" si="6"/>
        <v>592.56</v>
      </c>
      <c r="O175" s="30">
        <f t="shared" si="7"/>
        <v>514199.86559999996</v>
      </c>
      <c r="P175" s="34">
        <f t="shared" si="8"/>
        <v>258619.12440000003</v>
      </c>
      <c r="Q175" s="3"/>
      <c r="R175" s="3"/>
    </row>
    <row r="176" spans="1:18" ht="13.5" thickBot="1">
      <c r="A176" s="12">
        <v>16</v>
      </c>
      <c r="B176" s="12" t="s">
        <v>348</v>
      </c>
      <c r="C176" s="12" t="s">
        <v>349</v>
      </c>
      <c r="D176" s="18">
        <v>114203</v>
      </c>
      <c r="E176" s="19">
        <v>31165.98</v>
      </c>
      <c r="F176" s="19">
        <v>7128.96</v>
      </c>
      <c r="G176" s="19">
        <v>48205.66</v>
      </c>
      <c r="H176" s="19">
        <v>67013.08</v>
      </c>
      <c r="I176" s="19">
        <v>158070.84</v>
      </c>
      <c r="J176" s="22" t="s">
        <v>19</v>
      </c>
      <c r="K176" s="20">
        <v>778</v>
      </c>
      <c r="L176" s="21">
        <v>426565.52</v>
      </c>
      <c r="M176" s="30">
        <v>360.79</v>
      </c>
      <c r="N176" s="30">
        <f t="shared" si="6"/>
        <v>592.56</v>
      </c>
      <c r="O176" s="30">
        <f t="shared" si="7"/>
        <v>213789.7224</v>
      </c>
      <c r="P176" s="34">
        <f t="shared" si="8"/>
        <v>212775.79760000002</v>
      </c>
      <c r="Q176" s="3"/>
      <c r="R176" s="3"/>
    </row>
    <row r="177" spans="1:18" ht="13.5" thickBot="1">
      <c r="A177" s="12">
        <v>16</v>
      </c>
      <c r="B177" s="12" t="s">
        <v>350</v>
      </c>
      <c r="C177" s="12" t="s">
        <v>351</v>
      </c>
      <c r="D177" s="18">
        <v>177570.31</v>
      </c>
      <c r="E177" s="19">
        <v>45408.37</v>
      </c>
      <c r="F177" s="19">
        <v>4177.69</v>
      </c>
      <c r="G177" s="19">
        <v>87588.73</v>
      </c>
      <c r="H177" s="19">
        <v>204952.88</v>
      </c>
      <c r="I177" s="19">
        <v>198206.23</v>
      </c>
      <c r="J177" s="19">
        <v>3953.18</v>
      </c>
      <c r="K177" s="23" t="s">
        <v>19</v>
      </c>
      <c r="L177" s="21">
        <v>721857.39</v>
      </c>
      <c r="M177" s="30">
        <v>519.13</v>
      </c>
      <c r="N177" s="30">
        <f t="shared" si="6"/>
        <v>592.56</v>
      </c>
      <c r="O177" s="30">
        <f t="shared" si="7"/>
        <v>307615.67279999994</v>
      </c>
      <c r="P177" s="34">
        <f t="shared" si="8"/>
        <v>414241.7172000001</v>
      </c>
      <c r="Q177" s="3"/>
      <c r="R177" s="3"/>
    </row>
    <row r="178" spans="1:18" ht="13.5" thickBot="1">
      <c r="A178" s="12">
        <v>16</v>
      </c>
      <c r="B178" s="12" t="s">
        <v>352</v>
      </c>
      <c r="C178" s="12" t="s">
        <v>353</v>
      </c>
      <c r="D178" s="18">
        <v>911292.12</v>
      </c>
      <c r="E178" s="19">
        <v>255506.77</v>
      </c>
      <c r="F178" s="19">
        <v>79391.1</v>
      </c>
      <c r="G178" s="19">
        <v>345719.81</v>
      </c>
      <c r="H178" s="19">
        <v>42046.54</v>
      </c>
      <c r="I178" s="19">
        <v>758563.5</v>
      </c>
      <c r="J178" s="19">
        <v>58526.3</v>
      </c>
      <c r="K178" s="20">
        <v>243.5</v>
      </c>
      <c r="L178" s="21">
        <v>2451289.64</v>
      </c>
      <c r="M178" s="30">
        <v>2557.57</v>
      </c>
      <c r="N178" s="30">
        <f t="shared" si="6"/>
        <v>592.56</v>
      </c>
      <c r="O178" s="30">
        <f t="shared" si="7"/>
        <v>1515513.6792</v>
      </c>
      <c r="P178" s="34">
        <f t="shared" si="8"/>
        <v>935775.9608000002</v>
      </c>
      <c r="Q178" s="3"/>
      <c r="R178" s="3"/>
    </row>
    <row r="179" spans="1:18" ht="13.5" thickBot="1">
      <c r="A179" s="12">
        <v>16</v>
      </c>
      <c r="B179" s="12" t="s">
        <v>354</v>
      </c>
      <c r="C179" s="12" t="s">
        <v>355</v>
      </c>
      <c r="D179" s="18">
        <v>304555.42</v>
      </c>
      <c r="E179" s="19">
        <v>82275.19</v>
      </c>
      <c r="F179" s="22" t="s">
        <v>19</v>
      </c>
      <c r="G179" s="19">
        <v>78066.46</v>
      </c>
      <c r="H179" s="19">
        <v>7380.79</v>
      </c>
      <c r="I179" s="19">
        <v>239704.27</v>
      </c>
      <c r="J179" s="19">
        <v>1281.15</v>
      </c>
      <c r="K179" s="20">
        <v>1059</v>
      </c>
      <c r="L179" s="21">
        <v>714322.28</v>
      </c>
      <c r="M179" s="30">
        <v>948.09</v>
      </c>
      <c r="N179" s="30">
        <f t="shared" si="6"/>
        <v>592.56</v>
      </c>
      <c r="O179" s="30">
        <f t="shared" si="7"/>
        <v>561800.2104</v>
      </c>
      <c r="P179" s="34">
        <f t="shared" si="8"/>
        <v>152522.06960000005</v>
      </c>
      <c r="Q179" s="3"/>
      <c r="R179" s="3"/>
    </row>
    <row r="180" spans="1:18" ht="13.5" thickBot="1">
      <c r="A180" s="12">
        <v>16</v>
      </c>
      <c r="B180" s="12" t="s">
        <v>356</v>
      </c>
      <c r="C180" s="12" t="s">
        <v>357</v>
      </c>
      <c r="D180" s="24" t="s">
        <v>19</v>
      </c>
      <c r="E180" s="22" t="s">
        <v>19</v>
      </c>
      <c r="F180" s="22" t="s">
        <v>19</v>
      </c>
      <c r="G180" s="19">
        <v>6423.89</v>
      </c>
      <c r="H180" s="22" t="s">
        <v>19</v>
      </c>
      <c r="I180" s="19">
        <v>763.93</v>
      </c>
      <c r="J180" s="22" t="s">
        <v>19</v>
      </c>
      <c r="K180" s="23" t="s">
        <v>19</v>
      </c>
      <c r="L180" s="21">
        <v>7187.82</v>
      </c>
      <c r="M180" s="30">
        <v>0</v>
      </c>
      <c r="N180" s="30">
        <f t="shared" si="6"/>
        <v>592.56</v>
      </c>
      <c r="O180" s="30">
        <f t="shared" si="7"/>
        <v>0</v>
      </c>
      <c r="P180" s="34">
        <f t="shared" si="8"/>
        <v>7187.82</v>
      </c>
      <c r="Q180" s="3"/>
      <c r="R180" s="3"/>
    </row>
    <row r="181" spans="1:18" ht="13.5" thickBot="1">
      <c r="A181" s="12">
        <v>16</v>
      </c>
      <c r="B181" s="12" t="s">
        <v>358</v>
      </c>
      <c r="C181" s="12" t="s">
        <v>359</v>
      </c>
      <c r="D181" s="18">
        <v>144905.56</v>
      </c>
      <c r="E181" s="19">
        <v>34811.39</v>
      </c>
      <c r="F181" s="19">
        <v>50959.18</v>
      </c>
      <c r="G181" s="19">
        <v>22362.25</v>
      </c>
      <c r="H181" s="19">
        <v>31049.74</v>
      </c>
      <c r="I181" s="19">
        <v>111919.21</v>
      </c>
      <c r="J181" s="22" t="s">
        <v>19</v>
      </c>
      <c r="K181" s="20">
        <v>150</v>
      </c>
      <c r="L181" s="21">
        <v>396157.33</v>
      </c>
      <c r="M181" s="30">
        <v>615.66</v>
      </c>
      <c r="N181" s="30">
        <f t="shared" si="6"/>
        <v>592.56</v>
      </c>
      <c r="O181" s="30">
        <f t="shared" si="7"/>
        <v>364815.4896</v>
      </c>
      <c r="P181" s="34">
        <f t="shared" si="8"/>
        <v>31341.840400000045</v>
      </c>
      <c r="Q181" s="3"/>
      <c r="R181" s="3"/>
    </row>
    <row r="182" spans="1:18" ht="13.5" thickBot="1">
      <c r="A182" s="12">
        <v>16</v>
      </c>
      <c r="B182" s="12" t="s">
        <v>360</v>
      </c>
      <c r="C182" s="12" t="s">
        <v>361</v>
      </c>
      <c r="D182" s="18">
        <v>242644.12</v>
      </c>
      <c r="E182" s="19">
        <v>67286.56</v>
      </c>
      <c r="F182" s="19">
        <v>8402.89</v>
      </c>
      <c r="G182" s="19">
        <v>93296.94</v>
      </c>
      <c r="H182" s="19">
        <v>61587.71</v>
      </c>
      <c r="I182" s="19">
        <v>279603.38</v>
      </c>
      <c r="J182" s="19">
        <v>46257.94</v>
      </c>
      <c r="K182" s="20">
        <v>10986.65</v>
      </c>
      <c r="L182" s="21">
        <v>810066.19</v>
      </c>
      <c r="M182" s="30">
        <v>967.95</v>
      </c>
      <c r="N182" s="30">
        <f t="shared" si="6"/>
        <v>592.56</v>
      </c>
      <c r="O182" s="30">
        <f t="shared" si="7"/>
        <v>573568.4519999999</v>
      </c>
      <c r="P182" s="34">
        <f t="shared" si="8"/>
        <v>236497.738</v>
      </c>
      <c r="Q182" s="3"/>
      <c r="R182" s="3"/>
    </row>
    <row r="183" spans="1:18" ht="13.5" thickBot="1">
      <c r="A183" s="12">
        <v>16</v>
      </c>
      <c r="B183" s="12" t="s">
        <v>362</v>
      </c>
      <c r="C183" s="12" t="s">
        <v>363</v>
      </c>
      <c r="D183" s="18">
        <v>180829.44</v>
      </c>
      <c r="E183" s="19">
        <v>43514.39</v>
      </c>
      <c r="F183" s="19">
        <v>400</v>
      </c>
      <c r="G183" s="19">
        <v>149827.06</v>
      </c>
      <c r="H183" s="19">
        <v>1032.94</v>
      </c>
      <c r="I183" s="19">
        <v>126196.85</v>
      </c>
      <c r="J183" s="19">
        <v>17632.56</v>
      </c>
      <c r="K183" s="23" t="s">
        <v>19</v>
      </c>
      <c r="L183" s="21">
        <v>519433.24</v>
      </c>
      <c r="M183" s="30">
        <v>810.76</v>
      </c>
      <c r="N183" s="30">
        <f t="shared" si="6"/>
        <v>592.56</v>
      </c>
      <c r="O183" s="30">
        <f t="shared" si="7"/>
        <v>480423.9456</v>
      </c>
      <c r="P183" s="34">
        <f t="shared" si="8"/>
        <v>39009.29440000001</v>
      </c>
      <c r="Q183" s="3"/>
      <c r="R183" s="3"/>
    </row>
    <row r="184" spans="1:18" ht="13.5" thickBot="1">
      <c r="A184" s="12">
        <v>16</v>
      </c>
      <c r="B184" s="12" t="s">
        <v>364</v>
      </c>
      <c r="C184" s="12" t="s">
        <v>365</v>
      </c>
      <c r="D184" s="18">
        <v>437147.41</v>
      </c>
      <c r="E184" s="19">
        <v>118600.76</v>
      </c>
      <c r="F184" s="19">
        <v>262319.21</v>
      </c>
      <c r="G184" s="19">
        <v>68991.21</v>
      </c>
      <c r="H184" s="19">
        <v>108062.49</v>
      </c>
      <c r="I184" s="19">
        <v>531361.04</v>
      </c>
      <c r="J184" s="19">
        <v>229591.69</v>
      </c>
      <c r="K184" s="20">
        <v>209.71</v>
      </c>
      <c r="L184" s="21">
        <v>1756283.52</v>
      </c>
      <c r="M184" s="30">
        <v>1552.85</v>
      </c>
      <c r="N184" s="30">
        <f t="shared" si="6"/>
        <v>592.56</v>
      </c>
      <c r="O184" s="30">
        <f t="shared" si="7"/>
        <v>920156.7959999999</v>
      </c>
      <c r="P184" s="34">
        <f t="shared" si="8"/>
        <v>836126.7240000002</v>
      </c>
      <c r="Q184" s="3"/>
      <c r="R184" s="3"/>
    </row>
    <row r="185" spans="1:18" ht="13.5" thickBot="1">
      <c r="A185" s="12">
        <v>16</v>
      </c>
      <c r="B185" s="12" t="s">
        <v>366</v>
      </c>
      <c r="C185" s="12" t="s">
        <v>367</v>
      </c>
      <c r="D185" s="18">
        <v>123537.21</v>
      </c>
      <c r="E185" s="19">
        <v>28224.65</v>
      </c>
      <c r="F185" s="22" t="s">
        <v>19</v>
      </c>
      <c r="G185" s="19">
        <v>29397.82</v>
      </c>
      <c r="H185" s="19">
        <v>47273.07</v>
      </c>
      <c r="I185" s="19">
        <v>144283.88</v>
      </c>
      <c r="J185" s="22" t="s">
        <v>19</v>
      </c>
      <c r="K185" s="20">
        <v>4306.78</v>
      </c>
      <c r="L185" s="21">
        <v>377023.41</v>
      </c>
      <c r="M185" s="30">
        <v>367.87</v>
      </c>
      <c r="N185" s="30">
        <f t="shared" si="6"/>
        <v>592.56</v>
      </c>
      <c r="O185" s="30">
        <f t="shared" si="7"/>
        <v>217985.04719999997</v>
      </c>
      <c r="P185" s="34">
        <f t="shared" si="8"/>
        <v>159038.3628</v>
      </c>
      <c r="Q185" s="3"/>
      <c r="R185" s="3"/>
    </row>
    <row r="186" spans="1:18" ht="13.5" thickBot="1">
      <c r="A186" s="12">
        <v>16</v>
      </c>
      <c r="B186" s="12" t="s">
        <v>368</v>
      </c>
      <c r="C186" s="12" t="s">
        <v>369</v>
      </c>
      <c r="D186" s="18">
        <v>247082.25</v>
      </c>
      <c r="E186" s="19">
        <v>77557.75</v>
      </c>
      <c r="F186" s="22" t="s">
        <v>19</v>
      </c>
      <c r="G186" s="19">
        <v>25523.18</v>
      </c>
      <c r="H186" s="19">
        <v>3719.86</v>
      </c>
      <c r="I186" s="19">
        <v>7211.36</v>
      </c>
      <c r="J186" s="22" t="s">
        <v>19</v>
      </c>
      <c r="K186" s="23" t="s">
        <v>19</v>
      </c>
      <c r="L186" s="21">
        <v>361094.4</v>
      </c>
      <c r="M186" s="30">
        <v>0</v>
      </c>
      <c r="N186" s="30">
        <f t="shared" si="6"/>
        <v>592.56</v>
      </c>
      <c r="O186" s="30">
        <f t="shared" si="7"/>
        <v>0</v>
      </c>
      <c r="P186" s="34">
        <f t="shared" si="8"/>
        <v>361094.4</v>
      </c>
      <c r="Q186" s="3"/>
      <c r="R186" s="3"/>
    </row>
    <row r="187" spans="1:18" ht="13.5" thickBot="1">
      <c r="A187" s="12">
        <v>16</v>
      </c>
      <c r="B187" s="12" t="s">
        <v>370</v>
      </c>
      <c r="C187" s="12" t="s">
        <v>371</v>
      </c>
      <c r="D187" s="18">
        <v>242537.42</v>
      </c>
      <c r="E187" s="19">
        <v>80735.71</v>
      </c>
      <c r="F187" s="19">
        <v>30144.96</v>
      </c>
      <c r="G187" s="19">
        <v>28028.56</v>
      </c>
      <c r="H187" s="19">
        <v>112.45</v>
      </c>
      <c r="I187" s="19">
        <v>335111.36</v>
      </c>
      <c r="J187" s="22" t="s">
        <v>19</v>
      </c>
      <c r="K187" s="20">
        <v>482</v>
      </c>
      <c r="L187" s="21">
        <v>717152.46</v>
      </c>
      <c r="M187" s="30">
        <v>946.52</v>
      </c>
      <c r="N187" s="30">
        <f t="shared" si="6"/>
        <v>592.56</v>
      </c>
      <c r="O187" s="30">
        <f t="shared" si="7"/>
        <v>560869.8912</v>
      </c>
      <c r="P187" s="34">
        <f t="shared" si="8"/>
        <v>156282.5688</v>
      </c>
      <c r="Q187" s="3"/>
      <c r="R187" s="3"/>
    </row>
    <row r="188" spans="1:18" ht="13.5" thickBot="1">
      <c r="A188" s="12">
        <v>16</v>
      </c>
      <c r="B188" s="12" t="s">
        <v>372</v>
      </c>
      <c r="C188" s="12" t="s">
        <v>373</v>
      </c>
      <c r="D188" s="18">
        <v>91140.92</v>
      </c>
      <c r="E188" s="19">
        <v>20821.82</v>
      </c>
      <c r="F188" s="19">
        <v>23855.27</v>
      </c>
      <c r="G188" s="19">
        <v>17807.39</v>
      </c>
      <c r="H188" s="19">
        <v>6142.28</v>
      </c>
      <c r="I188" s="19">
        <v>59338.78</v>
      </c>
      <c r="J188" s="22" t="s">
        <v>19</v>
      </c>
      <c r="K188" s="20">
        <v>200</v>
      </c>
      <c r="L188" s="21">
        <v>219306.46</v>
      </c>
      <c r="M188" s="30">
        <v>370.1</v>
      </c>
      <c r="N188" s="30">
        <f t="shared" si="6"/>
        <v>592.56</v>
      </c>
      <c r="O188" s="30">
        <f t="shared" si="7"/>
        <v>219306.456</v>
      </c>
      <c r="P188" s="34">
        <f t="shared" si="8"/>
        <v>0.003999999986262992</v>
      </c>
      <c r="Q188" s="3"/>
      <c r="R188" s="3"/>
    </row>
    <row r="189" spans="1:18" ht="13.5" thickBot="1">
      <c r="A189" s="12">
        <v>16</v>
      </c>
      <c r="B189" s="12" t="s">
        <v>374</v>
      </c>
      <c r="C189" s="12" t="s">
        <v>375</v>
      </c>
      <c r="D189" s="18">
        <v>175471.07</v>
      </c>
      <c r="E189" s="19">
        <v>52266.73</v>
      </c>
      <c r="F189" s="19">
        <v>25253.37</v>
      </c>
      <c r="G189" s="19">
        <v>47113.02</v>
      </c>
      <c r="H189" s="19">
        <v>21741.57</v>
      </c>
      <c r="I189" s="19">
        <v>198879.46</v>
      </c>
      <c r="J189" s="19">
        <v>1859</v>
      </c>
      <c r="K189" s="20">
        <v>24191.29</v>
      </c>
      <c r="L189" s="21">
        <v>546775.51</v>
      </c>
      <c r="M189" s="30">
        <v>698.01</v>
      </c>
      <c r="N189" s="30">
        <f t="shared" si="6"/>
        <v>592.56</v>
      </c>
      <c r="O189" s="30">
        <f t="shared" si="7"/>
        <v>413612.80559999996</v>
      </c>
      <c r="P189" s="34">
        <f t="shared" si="8"/>
        <v>133162.70440000005</v>
      </c>
      <c r="Q189" s="3"/>
      <c r="R189" s="3"/>
    </row>
    <row r="190" spans="1:18" ht="13.5" thickBot="1">
      <c r="A190" s="12">
        <v>16</v>
      </c>
      <c r="B190" s="12" t="s">
        <v>376</v>
      </c>
      <c r="C190" s="12" t="s">
        <v>377</v>
      </c>
      <c r="D190" s="18">
        <v>458554.99</v>
      </c>
      <c r="E190" s="19">
        <v>133483.73</v>
      </c>
      <c r="F190" s="19">
        <v>10454.32</v>
      </c>
      <c r="G190" s="19">
        <v>239371.07</v>
      </c>
      <c r="H190" s="19">
        <v>55919.96</v>
      </c>
      <c r="I190" s="19">
        <v>404098.17</v>
      </c>
      <c r="J190" s="19">
        <v>1298.53</v>
      </c>
      <c r="K190" s="20">
        <v>864.38</v>
      </c>
      <c r="L190" s="21">
        <v>1304045.15</v>
      </c>
      <c r="M190" s="30">
        <v>1207.01</v>
      </c>
      <c r="N190" s="30">
        <f t="shared" si="6"/>
        <v>592.56</v>
      </c>
      <c r="O190" s="30">
        <f t="shared" si="7"/>
        <v>715225.8455999999</v>
      </c>
      <c r="P190" s="34">
        <f t="shared" si="8"/>
        <v>588819.3044</v>
      </c>
      <c r="Q190" s="3"/>
      <c r="R190" s="3"/>
    </row>
    <row r="191" spans="1:18" ht="13.5" thickBot="1">
      <c r="A191" s="12">
        <v>16</v>
      </c>
      <c r="B191" s="12" t="s">
        <v>378</v>
      </c>
      <c r="C191" s="12" t="s">
        <v>379</v>
      </c>
      <c r="D191" s="18">
        <v>5954.98</v>
      </c>
      <c r="E191" s="19">
        <v>1442.94</v>
      </c>
      <c r="F191" s="19">
        <v>80803.37</v>
      </c>
      <c r="G191" s="19">
        <v>193386.16</v>
      </c>
      <c r="H191" s="19">
        <v>36622.66</v>
      </c>
      <c r="I191" s="19">
        <v>177416.74</v>
      </c>
      <c r="J191" s="19">
        <v>2826.52</v>
      </c>
      <c r="K191" s="20">
        <v>1419.26</v>
      </c>
      <c r="L191" s="21">
        <v>499872.63</v>
      </c>
      <c r="M191" s="30">
        <v>551.77</v>
      </c>
      <c r="N191" s="30">
        <f t="shared" si="6"/>
        <v>592.56</v>
      </c>
      <c r="O191" s="30">
        <f t="shared" si="7"/>
        <v>326956.83119999996</v>
      </c>
      <c r="P191" s="34">
        <f t="shared" si="8"/>
        <v>172915.79880000005</v>
      </c>
      <c r="Q191" s="3"/>
      <c r="R191" s="3"/>
    </row>
    <row r="192" spans="1:18" ht="13.5" thickBot="1">
      <c r="A192" s="12">
        <v>16</v>
      </c>
      <c r="B192" s="12" t="s">
        <v>380</v>
      </c>
      <c r="C192" s="12" t="s">
        <v>381</v>
      </c>
      <c r="D192" s="18">
        <v>357988.52</v>
      </c>
      <c r="E192" s="19">
        <v>101430.27</v>
      </c>
      <c r="F192" s="19">
        <v>15708.97</v>
      </c>
      <c r="G192" s="19">
        <v>562009.01</v>
      </c>
      <c r="H192" s="19">
        <v>25128.84</v>
      </c>
      <c r="I192" s="19">
        <v>510087.54</v>
      </c>
      <c r="J192" s="19">
        <v>91644.04</v>
      </c>
      <c r="K192" s="20">
        <v>211</v>
      </c>
      <c r="L192" s="21">
        <v>1664208.19</v>
      </c>
      <c r="M192" s="30">
        <v>1639.49</v>
      </c>
      <c r="N192" s="30">
        <f t="shared" si="6"/>
        <v>592.56</v>
      </c>
      <c r="O192" s="30">
        <f t="shared" si="7"/>
        <v>971496.1943999999</v>
      </c>
      <c r="P192" s="34">
        <f t="shared" si="8"/>
        <v>692711.9956</v>
      </c>
      <c r="Q192" s="3"/>
      <c r="R192" s="3"/>
    </row>
    <row r="193" spans="1:18" ht="13.5" thickBot="1">
      <c r="A193" s="12">
        <v>16</v>
      </c>
      <c r="B193" s="12" t="s">
        <v>382</v>
      </c>
      <c r="C193" s="12" t="s">
        <v>383</v>
      </c>
      <c r="D193" s="18">
        <v>203264.02</v>
      </c>
      <c r="E193" s="19">
        <v>64695.07</v>
      </c>
      <c r="F193" s="19">
        <v>61915.33</v>
      </c>
      <c r="G193" s="19">
        <v>122178.16</v>
      </c>
      <c r="H193" s="19">
        <v>32422.1</v>
      </c>
      <c r="I193" s="19">
        <v>239210.98</v>
      </c>
      <c r="J193" s="19">
        <v>8716.4</v>
      </c>
      <c r="K193" s="23" t="s">
        <v>19</v>
      </c>
      <c r="L193" s="21">
        <v>732402.06</v>
      </c>
      <c r="M193" s="30">
        <v>701.25</v>
      </c>
      <c r="N193" s="30">
        <f t="shared" si="6"/>
        <v>592.56</v>
      </c>
      <c r="O193" s="30">
        <f t="shared" si="7"/>
        <v>415532.69999999995</v>
      </c>
      <c r="P193" s="34">
        <f t="shared" si="8"/>
        <v>316869.3600000001</v>
      </c>
      <c r="Q193" s="3"/>
      <c r="R193" s="3"/>
    </row>
    <row r="194" spans="1:18" ht="13.5" thickBot="1">
      <c r="A194" s="12">
        <v>16</v>
      </c>
      <c r="B194" s="12" t="s">
        <v>384</v>
      </c>
      <c r="C194" s="12" t="s">
        <v>385</v>
      </c>
      <c r="D194" s="18">
        <v>477308.33</v>
      </c>
      <c r="E194" s="19">
        <v>134523.44</v>
      </c>
      <c r="F194" s="19">
        <v>359056.43</v>
      </c>
      <c r="G194" s="19">
        <v>100366.27</v>
      </c>
      <c r="H194" s="19">
        <v>39723.49</v>
      </c>
      <c r="I194" s="19">
        <v>400839.51</v>
      </c>
      <c r="J194" s="22" t="s">
        <v>19</v>
      </c>
      <c r="K194" s="20">
        <v>20438.9</v>
      </c>
      <c r="L194" s="21">
        <v>1532256.37</v>
      </c>
      <c r="M194" s="30">
        <v>1733.49</v>
      </c>
      <c r="N194" s="30">
        <f t="shared" si="6"/>
        <v>592.56</v>
      </c>
      <c r="O194" s="30">
        <f t="shared" si="7"/>
        <v>1027196.8343999999</v>
      </c>
      <c r="P194" s="34">
        <f t="shared" si="8"/>
        <v>505059.5356000002</v>
      </c>
      <c r="Q194" s="3"/>
      <c r="R194" s="3"/>
    </row>
    <row r="195" spans="1:18" ht="13.5" thickBot="1">
      <c r="A195" s="12">
        <v>16</v>
      </c>
      <c r="B195" s="12" t="s">
        <v>386</v>
      </c>
      <c r="C195" s="12" t="s">
        <v>387</v>
      </c>
      <c r="D195" s="18">
        <v>135728.13</v>
      </c>
      <c r="E195" s="19">
        <v>43407.16</v>
      </c>
      <c r="F195" s="19">
        <v>1763.71</v>
      </c>
      <c r="G195" s="19">
        <v>139359.16</v>
      </c>
      <c r="H195" s="19">
        <v>16998.89</v>
      </c>
      <c r="I195" s="19">
        <v>222242.11</v>
      </c>
      <c r="J195" s="19">
        <v>5224.65</v>
      </c>
      <c r="K195" s="23" t="s">
        <v>19</v>
      </c>
      <c r="L195" s="21">
        <v>564723.81</v>
      </c>
      <c r="M195" s="30">
        <v>710.82</v>
      </c>
      <c r="N195" s="30">
        <f t="shared" si="6"/>
        <v>592.56</v>
      </c>
      <c r="O195" s="30">
        <f t="shared" si="7"/>
        <v>421203.49919999996</v>
      </c>
      <c r="P195" s="34">
        <f t="shared" si="8"/>
        <v>143520.3108000001</v>
      </c>
      <c r="Q195" s="3"/>
      <c r="R195" s="3"/>
    </row>
    <row r="196" spans="1:18" ht="13.5" thickBot="1">
      <c r="A196" s="12">
        <v>16</v>
      </c>
      <c r="B196" s="12" t="s">
        <v>388</v>
      </c>
      <c r="C196" s="12" t="s">
        <v>389</v>
      </c>
      <c r="D196" s="18">
        <v>184010.22</v>
      </c>
      <c r="E196" s="19">
        <v>47615.87</v>
      </c>
      <c r="F196" s="22" t="s">
        <v>19</v>
      </c>
      <c r="G196" s="19">
        <v>159708.09</v>
      </c>
      <c r="H196" s="19">
        <v>53058.1</v>
      </c>
      <c r="I196" s="19">
        <v>355304.39</v>
      </c>
      <c r="J196" s="19">
        <v>7956</v>
      </c>
      <c r="K196" s="20">
        <v>1762.63</v>
      </c>
      <c r="L196" s="21">
        <v>809415.3</v>
      </c>
      <c r="M196" s="30">
        <v>1091.47</v>
      </c>
      <c r="N196" s="30">
        <f t="shared" si="6"/>
        <v>592.56</v>
      </c>
      <c r="O196" s="30">
        <f t="shared" si="7"/>
        <v>646761.4632</v>
      </c>
      <c r="P196" s="34">
        <f t="shared" si="8"/>
        <v>162653.83680000005</v>
      </c>
      <c r="Q196" s="3"/>
      <c r="R196" s="3"/>
    </row>
    <row r="197" spans="1:18" ht="13.5" thickBot="1">
      <c r="A197" s="12">
        <v>16</v>
      </c>
      <c r="B197" s="12" t="s">
        <v>390</v>
      </c>
      <c r="C197" s="12" t="s">
        <v>391</v>
      </c>
      <c r="D197" s="18">
        <v>330846.07</v>
      </c>
      <c r="E197" s="19">
        <v>96873.41</v>
      </c>
      <c r="F197" s="19">
        <v>2680.5</v>
      </c>
      <c r="G197" s="19">
        <v>66992.03</v>
      </c>
      <c r="H197" s="19">
        <v>68337.39</v>
      </c>
      <c r="I197" s="19">
        <v>471646.18</v>
      </c>
      <c r="J197" s="22" t="s">
        <v>19</v>
      </c>
      <c r="K197" s="20">
        <v>165</v>
      </c>
      <c r="L197" s="21">
        <v>1037540.58</v>
      </c>
      <c r="M197" s="30">
        <v>993.32</v>
      </c>
      <c r="N197" s="30">
        <f t="shared" si="6"/>
        <v>592.56</v>
      </c>
      <c r="O197" s="30">
        <f t="shared" si="7"/>
        <v>588601.6992</v>
      </c>
      <c r="P197" s="34">
        <f t="shared" si="8"/>
        <v>448938.8807999999</v>
      </c>
      <c r="Q197" s="3"/>
      <c r="R197" s="3"/>
    </row>
    <row r="198" spans="1:18" ht="13.5" thickBot="1">
      <c r="A198" s="12">
        <v>16</v>
      </c>
      <c r="B198" s="12" t="s">
        <v>392</v>
      </c>
      <c r="C198" s="12" t="s">
        <v>393</v>
      </c>
      <c r="D198" s="18">
        <v>340229.61</v>
      </c>
      <c r="E198" s="19">
        <v>103461.44</v>
      </c>
      <c r="F198" s="19">
        <v>125638.46</v>
      </c>
      <c r="G198" s="19">
        <v>97459.05</v>
      </c>
      <c r="H198" s="19">
        <v>38420.53</v>
      </c>
      <c r="I198" s="19">
        <v>330272.59</v>
      </c>
      <c r="J198" s="19">
        <v>17202</v>
      </c>
      <c r="K198" s="20">
        <v>2186.33</v>
      </c>
      <c r="L198" s="21">
        <v>1054870.01</v>
      </c>
      <c r="M198" s="30">
        <v>1382.15</v>
      </c>
      <c r="N198" s="30">
        <f t="shared" si="6"/>
        <v>592.56</v>
      </c>
      <c r="O198" s="30">
        <f t="shared" si="7"/>
        <v>819006.804</v>
      </c>
      <c r="P198" s="34">
        <f t="shared" si="8"/>
        <v>235863.206</v>
      </c>
      <c r="Q198" s="3"/>
      <c r="R198" s="3"/>
    </row>
    <row r="199" spans="1:18" ht="13.5" thickBot="1">
      <c r="A199" s="12">
        <v>16</v>
      </c>
      <c r="B199" s="12" t="s">
        <v>394</v>
      </c>
      <c r="C199" s="12" t="s">
        <v>395</v>
      </c>
      <c r="D199" s="18">
        <v>148205.88</v>
      </c>
      <c r="E199" s="19">
        <v>43015.01</v>
      </c>
      <c r="F199" s="19">
        <v>4770.32</v>
      </c>
      <c r="G199" s="19">
        <v>59554.36</v>
      </c>
      <c r="H199" s="19">
        <v>16852.42</v>
      </c>
      <c r="I199" s="19">
        <v>200681.32</v>
      </c>
      <c r="J199" s="19">
        <v>1827.5</v>
      </c>
      <c r="K199" s="20">
        <v>775</v>
      </c>
      <c r="L199" s="21">
        <v>475681.81</v>
      </c>
      <c r="M199" s="30">
        <v>578.41</v>
      </c>
      <c r="N199" s="30">
        <f t="shared" si="6"/>
        <v>592.56</v>
      </c>
      <c r="O199" s="30">
        <f t="shared" si="7"/>
        <v>342742.6295999999</v>
      </c>
      <c r="P199" s="34">
        <f t="shared" si="8"/>
        <v>132939.18040000007</v>
      </c>
      <c r="Q199" s="3"/>
      <c r="R199" s="3"/>
    </row>
    <row r="200" spans="1:18" ht="13.5" thickBot="1">
      <c r="A200" s="12">
        <v>16</v>
      </c>
      <c r="B200" s="12" t="s">
        <v>396</v>
      </c>
      <c r="C200" s="12" t="s">
        <v>397</v>
      </c>
      <c r="D200" s="18">
        <v>401473.28</v>
      </c>
      <c r="E200" s="19">
        <v>110664.03</v>
      </c>
      <c r="F200" s="19">
        <v>34619.01</v>
      </c>
      <c r="G200" s="19">
        <v>86675.41</v>
      </c>
      <c r="H200" s="19">
        <v>33367.77</v>
      </c>
      <c r="I200" s="19">
        <v>184874.29</v>
      </c>
      <c r="J200" s="19">
        <v>11965.51</v>
      </c>
      <c r="K200" s="20">
        <v>5239.61</v>
      </c>
      <c r="L200" s="21">
        <v>868878.91</v>
      </c>
      <c r="M200" s="30">
        <v>1632.32</v>
      </c>
      <c r="N200" s="30">
        <f t="shared" si="6"/>
        <v>592.56</v>
      </c>
      <c r="O200" s="30">
        <f t="shared" si="7"/>
        <v>967247.5391999999</v>
      </c>
      <c r="P200" s="34">
        <f t="shared" si="8"/>
        <v>-98368.62919999985</v>
      </c>
      <c r="Q200" s="3"/>
      <c r="R200" s="3"/>
    </row>
    <row r="201" spans="1:18" ht="13.5" thickBot="1">
      <c r="A201" s="12">
        <v>16</v>
      </c>
      <c r="B201" s="12" t="s">
        <v>398</v>
      </c>
      <c r="C201" s="12" t="s">
        <v>399</v>
      </c>
      <c r="D201" s="18">
        <v>2064429.49</v>
      </c>
      <c r="E201" s="19">
        <v>635247.9</v>
      </c>
      <c r="F201" s="22" t="s">
        <v>19</v>
      </c>
      <c r="G201" s="22" t="s">
        <v>19</v>
      </c>
      <c r="H201" s="22" t="s">
        <v>19</v>
      </c>
      <c r="I201" s="19">
        <v>1235835.08</v>
      </c>
      <c r="J201" s="22" t="s">
        <v>19</v>
      </c>
      <c r="K201" s="23" t="s">
        <v>19</v>
      </c>
      <c r="L201" s="21">
        <v>3935512.47</v>
      </c>
      <c r="M201" s="30">
        <v>5138.57</v>
      </c>
      <c r="N201" s="30">
        <f t="shared" si="6"/>
        <v>592.56</v>
      </c>
      <c r="O201" s="30">
        <f t="shared" si="7"/>
        <v>3044911.0391999995</v>
      </c>
      <c r="P201" s="34">
        <f t="shared" si="8"/>
        <v>890601.4308000007</v>
      </c>
      <c r="Q201" s="3"/>
      <c r="R201" s="3"/>
    </row>
    <row r="202" spans="1:18" ht="13.5" thickBot="1">
      <c r="A202" s="12">
        <v>16</v>
      </c>
      <c r="B202" s="12" t="s">
        <v>400</v>
      </c>
      <c r="C202" s="12" t="s">
        <v>401</v>
      </c>
      <c r="D202" s="18">
        <v>168915.75</v>
      </c>
      <c r="E202" s="19">
        <v>48323.96</v>
      </c>
      <c r="F202" s="22" t="s">
        <v>19</v>
      </c>
      <c r="G202" s="19">
        <v>63102.24</v>
      </c>
      <c r="H202" s="19">
        <v>74735.34</v>
      </c>
      <c r="I202" s="19">
        <v>154793.63</v>
      </c>
      <c r="J202" s="22" t="s">
        <v>19</v>
      </c>
      <c r="K202" s="20">
        <v>14466.85</v>
      </c>
      <c r="L202" s="21">
        <v>524337.77</v>
      </c>
      <c r="M202" s="30">
        <v>558.77</v>
      </c>
      <c r="N202" s="30">
        <f t="shared" si="6"/>
        <v>592.56</v>
      </c>
      <c r="O202" s="30">
        <f t="shared" si="7"/>
        <v>331104.75119999994</v>
      </c>
      <c r="P202" s="34">
        <f t="shared" si="8"/>
        <v>193233.01880000008</v>
      </c>
      <c r="Q202" s="3"/>
      <c r="R202" s="3"/>
    </row>
    <row r="203" spans="1:18" ht="13.5" thickBot="1">
      <c r="A203" s="12">
        <v>16</v>
      </c>
      <c r="B203" s="12" t="s">
        <v>402</v>
      </c>
      <c r="C203" s="12" t="s">
        <v>403</v>
      </c>
      <c r="D203" s="18">
        <v>106216.53</v>
      </c>
      <c r="E203" s="19">
        <v>28898.97</v>
      </c>
      <c r="F203" s="22" t="s">
        <v>19</v>
      </c>
      <c r="G203" s="19">
        <v>72940.37</v>
      </c>
      <c r="H203" s="19">
        <v>19633.48</v>
      </c>
      <c r="I203" s="19">
        <v>205512.72</v>
      </c>
      <c r="J203" s="22" t="s">
        <v>19</v>
      </c>
      <c r="K203" s="20">
        <v>180</v>
      </c>
      <c r="L203" s="21">
        <v>433382.07</v>
      </c>
      <c r="M203" s="30">
        <v>636.22</v>
      </c>
      <c r="N203" s="30">
        <f t="shared" si="6"/>
        <v>592.56</v>
      </c>
      <c r="O203" s="30">
        <f t="shared" si="7"/>
        <v>376998.5232</v>
      </c>
      <c r="P203" s="34">
        <f t="shared" si="8"/>
        <v>56383.54680000001</v>
      </c>
      <c r="Q203" s="3"/>
      <c r="R203" s="3"/>
    </row>
    <row r="204" spans="1:18" ht="13.5" thickBot="1">
      <c r="A204" s="12">
        <v>16</v>
      </c>
      <c r="B204" s="12" t="s">
        <v>404</v>
      </c>
      <c r="C204" s="12" t="s">
        <v>405</v>
      </c>
      <c r="D204" s="18">
        <v>11128461.55</v>
      </c>
      <c r="E204" s="19">
        <v>3673215.34</v>
      </c>
      <c r="F204" s="19">
        <v>717069.04</v>
      </c>
      <c r="G204" s="19">
        <v>2782515.44</v>
      </c>
      <c r="H204" s="19">
        <v>336552.25</v>
      </c>
      <c r="I204" s="19">
        <v>6349045.93</v>
      </c>
      <c r="J204" s="19">
        <v>206079.37</v>
      </c>
      <c r="K204" s="20">
        <v>65024.91</v>
      </c>
      <c r="L204" s="21">
        <v>25257963.83</v>
      </c>
      <c r="M204" s="30">
        <v>22374.66</v>
      </c>
      <c r="N204" s="30">
        <f aca="true" t="shared" si="9" ref="N204:N267">6584*0.09</f>
        <v>592.56</v>
      </c>
      <c r="O204" s="30">
        <f aca="true" t="shared" si="10" ref="O204:O267">M204*N204</f>
        <v>13258328.529599998</v>
      </c>
      <c r="P204" s="34">
        <f aca="true" t="shared" si="11" ref="P204:P267">L204-O204</f>
        <v>11999635.3004</v>
      </c>
      <c r="Q204" s="3"/>
      <c r="R204" s="3"/>
    </row>
    <row r="205" spans="1:18" ht="13.5" thickBot="1">
      <c r="A205" s="12">
        <v>16</v>
      </c>
      <c r="B205" s="12" t="s">
        <v>406</v>
      </c>
      <c r="C205" s="12" t="s">
        <v>407</v>
      </c>
      <c r="D205" s="18">
        <v>2577474.47</v>
      </c>
      <c r="E205" s="19">
        <v>797246.35</v>
      </c>
      <c r="F205" s="19">
        <v>11936.6</v>
      </c>
      <c r="G205" s="19">
        <v>571838</v>
      </c>
      <c r="H205" s="19">
        <v>335376.62</v>
      </c>
      <c r="I205" s="19">
        <v>1650107.97</v>
      </c>
      <c r="J205" s="19">
        <v>3312.34</v>
      </c>
      <c r="K205" s="20">
        <v>3091</v>
      </c>
      <c r="L205" s="21">
        <v>5950383.35</v>
      </c>
      <c r="M205" s="30">
        <v>8276.26</v>
      </c>
      <c r="N205" s="30">
        <f t="shared" si="9"/>
        <v>592.56</v>
      </c>
      <c r="O205" s="30">
        <f t="shared" si="10"/>
        <v>4904180.6256</v>
      </c>
      <c r="P205" s="34">
        <f t="shared" si="11"/>
        <v>1046202.7243999997</v>
      </c>
      <c r="Q205" s="3"/>
      <c r="R205" s="3"/>
    </row>
    <row r="206" spans="1:18" ht="13.5" thickBot="1">
      <c r="A206" s="12">
        <v>16</v>
      </c>
      <c r="B206" s="12" t="s">
        <v>408</v>
      </c>
      <c r="C206" s="12" t="s">
        <v>409</v>
      </c>
      <c r="D206" s="18">
        <v>7415627.3</v>
      </c>
      <c r="E206" s="19">
        <v>2176614.39</v>
      </c>
      <c r="F206" s="19">
        <v>302915.74</v>
      </c>
      <c r="G206" s="19">
        <v>2815806.58</v>
      </c>
      <c r="H206" s="19">
        <v>149653.71</v>
      </c>
      <c r="I206" s="19">
        <v>3706972.8</v>
      </c>
      <c r="J206" s="19">
        <v>363504.49</v>
      </c>
      <c r="K206" s="20">
        <v>23864.97</v>
      </c>
      <c r="L206" s="21">
        <v>16954959.98</v>
      </c>
      <c r="M206" s="30">
        <v>16182.97</v>
      </c>
      <c r="N206" s="30">
        <f t="shared" si="9"/>
        <v>592.56</v>
      </c>
      <c r="O206" s="30">
        <f t="shared" si="10"/>
        <v>9589380.7032</v>
      </c>
      <c r="P206" s="34">
        <f t="shared" si="11"/>
        <v>7365579.276800001</v>
      </c>
      <c r="Q206" s="3"/>
      <c r="R206" s="3"/>
    </row>
    <row r="207" spans="1:18" ht="13.5" thickBot="1">
      <c r="A207" s="12">
        <v>16</v>
      </c>
      <c r="B207" s="12" t="s">
        <v>410</v>
      </c>
      <c r="C207" s="12" t="s">
        <v>411</v>
      </c>
      <c r="D207" s="18">
        <v>147009.35</v>
      </c>
      <c r="E207" s="19">
        <v>34737.72</v>
      </c>
      <c r="F207" s="19">
        <v>44210.97</v>
      </c>
      <c r="G207" s="19">
        <v>84055.42</v>
      </c>
      <c r="H207" s="22" t="s">
        <v>19</v>
      </c>
      <c r="I207" s="19">
        <v>144249.03</v>
      </c>
      <c r="J207" s="19">
        <v>2007.25</v>
      </c>
      <c r="K207" s="23" t="s">
        <v>19</v>
      </c>
      <c r="L207" s="21">
        <v>456269.74</v>
      </c>
      <c r="M207" s="30">
        <v>0</v>
      </c>
      <c r="N207" s="30">
        <f t="shared" si="9"/>
        <v>592.56</v>
      </c>
      <c r="O207" s="30">
        <f t="shared" si="10"/>
        <v>0</v>
      </c>
      <c r="P207" s="34">
        <f t="shared" si="11"/>
        <v>456269.74</v>
      </c>
      <c r="Q207" s="3"/>
      <c r="R207" s="3"/>
    </row>
    <row r="208" spans="1:18" ht="13.5" thickBot="1">
      <c r="A208" s="12">
        <v>16</v>
      </c>
      <c r="B208" s="12" t="s">
        <v>412</v>
      </c>
      <c r="C208" s="12" t="s">
        <v>413</v>
      </c>
      <c r="D208" s="18">
        <v>22568.14</v>
      </c>
      <c r="E208" s="19">
        <v>4886</v>
      </c>
      <c r="F208" s="19">
        <v>14500</v>
      </c>
      <c r="G208" s="19">
        <v>849688.01</v>
      </c>
      <c r="H208" s="19">
        <v>36658.42</v>
      </c>
      <c r="I208" s="19">
        <v>208875.62</v>
      </c>
      <c r="J208" s="19">
        <v>18825.84</v>
      </c>
      <c r="K208" s="20">
        <v>8555.15</v>
      </c>
      <c r="L208" s="21">
        <v>1164557.18</v>
      </c>
      <c r="M208" s="30">
        <v>0</v>
      </c>
      <c r="N208" s="30">
        <f t="shared" si="9"/>
        <v>592.56</v>
      </c>
      <c r="O208" s="30">
        <f t="shared" si="10"/>
        <v>0</v>
      </c>
      <c r="P208" s="34">
        <f t="shared" si="11"/>
        <v>1164557.18</v>
      </c>
      <c r="Q208" s="3"/>
      <c r="R208" s="3"/>
    </row>
    <row r="209" spans="1:18" ht="13.5" thickBot="1">
      <c r="A209" s="12">
        <v>16</v>
      </c>
      <c r="B209" s="12" t="s">
        <v>414</v>
      </c>
      <c r="C209" s="12" t="s">
        <v>415</v>
      </c>
      <c r="D209" s="24" t="s">
        <v>19</v>
      </c>
      <c r="E209" s="22" t="s">
        <v>19</v>
      </c>
      <c r="F209" s="19">
        <v>36347.6</v>
      </c>
      <c r="G209" s="19">
        <v>128743.31</v>
      </c>
      <c r="H209" s="22" t="s">
        <v>19</v>
      </c>
      <c r="I209" s="19">
        <v>21575.01</v>
      </c>
      <c r="J209" s="22" t="s">
        <v>19</v>
      </c>
      <c r="K209" s="23" t="s">
        <v>19</v>
      </c>
      <c r="L209" s="21">
        <v>186665.92</v>
      </c>
      <c r="M209" s="30">
        <v>0</v>
      </c>
      <c r="N209" s="30">
        <f t="shared" si="9"/>
        <v>592.56</v>
      </c>
      <c r="O209" s="30">
        <f t="shared" si="10"/>
        <v>0</v>
      </c>
      <c r="P209" s="34">
        <f t="shared" si="11"/>
        <v>186665.92</v>
      </c>
      <c r="Q209" s="3"/>
      <c r="R209" s="3"/>
    </row>
    <row r="210" spans="1:18" ht="13.5" thickBot="1">
      <c r="A210" s="12">
        <v>16</v>
      </c>
      <c r="B210" s="12" t="s">
        <v>416</v>
      </c>
      <c r="C210" s="12" t="s">
        <v>417</v>
      </c>
      <c r="D210" s="18">
        <v>129070</v>
      </c>
      <c r="E210" s="19">
        <v>42496.13</v>
      </c>
      <c r="F210" s="19">
        <v>476704.44</v>
      </c>
      <c r="G210" s="19">
        <v>495236.67</v>
      </c>
      <c r="H210" s="19">
        <v>148697.74</v>
      </c>
      <c r="I210" s="19">
        <v>286670.66</v>
      </c>
      <c r="J210" s="22" t="s">
        <v>19</v>
      </c>
      <c r="K210" s="20">
        <v>2850</v>
      </c>
      <c r="L210" s="21">
        <v>1581725.64</v>
      </c>
      <c r="M210" s="30">
        <v>0</v>
      </c>
      <c r="N210" s="30">
        <f t="shared" si="9"/>
        <v>592.56</v>
      </c>
      <c r="O210" s="30">
        <f t="shared" si="10"/>
        <v>0</v>
      </c>
      <c r="P210" s="34">
        <f t="shared" si="11"/>
        <v>1581725.64</v>
      </c>
      <c r="Q210" s="3"/>
      <c r="R210" s="3"/>
    </row>
    <row r="211" spans="1:18" ht="13.5" thickBot="1">
      <c r="A211" s="12">
        <v>16</v>
      </c>
      <c r="B211" s="12" t="s">
        <v>418</v>
      </c>
      <c r="C211" s="12" t="s">
        <v>419</v>
      </c>
      <c r="D211" s="24" t="s">
        <v>19</v>
      </c>
      <c r="E211" s="22" t="s">
        <v>19</v>
      </c>
      <c r="F211" s="22" t="s">
        <v>19</v>
      </c>
      <c r="G211" s="19">
        <v>136051.76</v>
      </c>
      <c r="H211" s="19">
        <v>3629.7</v>
      </c>
      <c r="I211" s="19">
        <v>62181.18</v>
      </c>
      <c r="J211" s="22" t="s">
        <v>19</v>
      </c>
      <c r="K211" s="23" t="s">
        <v>19</v>
      </c>
      <c r="L211" s="21">
        <v>201862.64</v>
      </c>
      <c r="M211" s="30">
        <v>0</v>
      </c>
      <c r="N211" s="30">
        <f t="shared" si="9"/>
        <v>592.56</v>
      </c>
      <c r="O211" s="30">
        <f t="shared" si="10"/>
        <v>0</v>
      </c>
      <c r="P211" s="34">
        <f t="shared" si="11"/>
        <v>201862.64</v>
      </c>
      <c r="Q211" s="3"/>
      <c r="R211" s="3"/>
    </row>
    <row r="212" spans="1:18" ht="13.5" thickBot="1">
      <c r="A212" s="12">
        <v>16</v>
      </c>
      <c r="B212" s="12" t="s">
        <v>420</v>
      </c>
      <c r="C212" s="12" t="s">
        <v>421</v>
      </c>
      <c r="D212" s="18">
        <v>57841.97</v>
      </c>
      <c r="E212" s="19">
        <v>17849.3</v>
      </c>
      <c r="F212" s="19">
        <v>25410.58</v>
      </c>
      <c r="G212" s="19">
        <v>571643.43</v>
      </c>
      <c r="H212" s="22" t="s">
        <v>19</v>
      </c>
      <c r="I212" s="19">
        <v>177791.18</v>
      </c>
      <c r="J212" s="22" t="s">
        <v>19</v>
      </c>
      <c r="K212" s="23" t="s">
        <v>19</v>
      </c>
      <c r="L212" s="21">
        <v>850536.46</v>
      </c>
      <c r="M212" s="30">
        <v>0</v>
      </c>
      <c r="N212" s="30">
        <f t="shared" si="9"/>
        <v>592.56</v>
      </c>
      <c r="O212" s="30">
        <f t="shared" si="10"/>
        <v>0</v>
      </c>
      <c r="P212" s="34">
        <f t="shared" si="11"/>
        <v>850536.46</v>
      </c>
      <c r="Q212" s="3"/>
      <c r="R212" s="3"/>
    </row>
    <row r="213" spans="1:18" ht="13.5" thickBot="1">
      <c r="A213" s="12">
        <v>16</v>
      </c>
      <c r="B213" s="12" t="s">
        <v>422</v>
      </c>
      <c r="C213" s="12" t="s">
        <v>423</v>
      </c>
      <c r="D213" s="24" t="s">
        <v>19</v>
      </c>
      <c r="E213" s="22" t="s">
        <v>19</v>
      </c>
      <c r="F213" s="19">
        <v>275</v>
      </c>
      <c r="G213" s="19">
        <v>120682.07</v>
      </c>
      <c r="H213" s="22" t="s">
        <v>19</v>
      </c>
      <c r="I213" s="19">
        <v>300.4</v>
      </c>
      <c r="J213" s="22" t="s">
        <v>19</v>
      </c>
      <c r="K213" s="23" t="s">
        <v>19</v>
      </c>
      <c r="L213" s="21">
        <v>121257.47</v>
      </c>
      <c r="M213" s="30">
        <v>0</v>
      </c>
      <c r="N213" s="30">
        <f t="shared" si="9"/>
        <v>592.56</v>
      </c>
      <c r="O213" s="30">
        <f t="shared" si="10"/>
        <v>0</v>
      </c>
      <c r="P213" s="34">
        <f t="shared" si="11"/>
        <v>121257.47</v>
      </c>
      <c r="Q213" s="3"/>
      <c r="R213" s="3"/>
    </row>
    <row r="214" spans="1:18" ht="13.5" thickBot="1">
      <c r="A214" s="12">
        <v>16</v>
      </c>
      <c r="B214" s="12" t="s">
        <v>424</v>
      </c>
      <c r="C214" s="12" t="s">
        <v>425</v>
      </c>
      <c r="D214" s="24" t="s">
        <v>19</v>
      </c>
      <c r="E214" s="22" t="s">
        <v>19</v>
      </c>
      <c r="F214" s="19">
        <v>6964</v>
      </c>
      <c r="G214" s="19">
        <v>81249.04</v>
      </c>
      <c r="H214" s="22" t="s">
        <v>19</v>
      </c>
      <c r="I214" s="19">
        <v>1088.86</v>
      </c>
      <c r="J214" s="22" t="s">
        <v>19</v>
      </c>
      <c r="K214" s="23" t="s">
        <v>19</v>
      </c>
      <c r="L214" s="21">
        <v>89301.9</v>
      </c>
      <c r="M214" s="30">
        <v>0</v>
      </c>
      <c r="N214" s="30">
        <f t="shared" si="9"/>
        <v>592.56</v>
      </c>
      <c r="O214" s="30">
        <f t="shared" si="10"/>
        <v>0</v>
      </c>
      <c r="P214" s="34">
        <f t="shared" si="11"/>
        <v>89301.9</v>
      </c>
      <c r="Q214" s="3"/>
      <c r="R214" s="3"/>
    </row>
    <row r="215" spans="1:18" ht="13.5" thickBot="1">
      <c r="A215" s="12">
        <v>16</v>
      </c>
      <c r="B215" s="12" t="s">
        <v>426</v>
      </c>
      <c r="C215" s="12" t="s">
        <v>427</v>
      </c>
      <c r="D215" s="24" t="s">
        <v>19</v>
      </c>
      <c r="E215" s="22" t="s">
        <v>19</v>
      </c>
      <c r="F215" s="22" t="s">
        <v>19</v>
      </c>
      <c r="G215" s="19">
        <v>197063.55</v>
      </c>
      <c r="H215" s="22" t="s">
        <v>19</v>
      </c>
      <c r="I215" s="19">
        <v>25293.23</v>
      </c>
      <c r="J215" s="22" t="s">
        <v>19</v>
      </c>
      <c r="K215" s="23" t="s">
        <v>19</v>
      </c>
      <c r="L215" s="21">
        <v>222356.78</v>
      </c>
      <c r="M215" s="30">
        <v>0</v>
      </c>
      <c r="N215" s="30">
        <f t="shared" si="9"/>
        <v>592.56</v>
      </c>
      <c r="O215" s="30">
        <f t="shared" si="10"/>
        <v>0</v>
      </c>
      <c r="P215" s="34">
        <f t="shared" si="11"/>
        <v>222356.78</v>
      </c>
      <c r="Q215" s="3"/>
      <c r="R215" s="3"/>
    </row>
    <row r="216" spans="1:18" ht="13.5" thickBot="1">
      <c r="A216" s="12">
        <v>16</v>
      </c>
      <c r="B216" s="12" t="s">
        <v>428</v>
      </c>
      <c r="C216" s="12" t="s">
        <v>429</v>
      </c>
      <c r="D216" s="24" t="s">
        <v>19</v>
      </c>
      <c r="E216" s="22" t="s">
        <v>19</v>
      </c>
      <c r="F216" s="22" t="s">
        <v>19</v>
      </c>
      <c r="G216" s="19">
        <v>104381.36</v>
      </c>
      <c r="H216" s="22" t="s">
        <v>19</v>
      </c>
      <c r="I216" s="19">
        <v>42375.28</v>
      </c>
      <c r="J216" s="22" t="s">
        <v>19</v>
      </c>
      <c r="K216" s="23" t="s">
        <v>19</v>
      </c>
      <c r="L216" s="21">
        <v>146756.64</v>
      </c>
      <c r="M216" s="30">
        <v>0</v>
      </c>
      <c r="N216" s="30">
        <f t="shared" si="9"/>
        <v>592.56</v>
      </c>
      <c r="O216" s="30">
        <f t="shared" si="10"/>
        <v>0</v>
      </c>
      <c r="P216" s="34">
        <f t="shared" si="11"/>
        <v>146756.64</v>
      </c>
      <c r="Q216" s="3"/>
      <c r="R216" s="3"/>
    </row>
    <row r="217" spans="1:18" ht="13.5" thickBot="1">
      <c r="A217" s="12">
        <v>16</v>
      </c>
      <c r="B217" s="12" t="s">
        <v>430</v>
      </c>
      <c r="C217" s="12" t="s">
        <v>431</v>
      </c>
      <c r="D217" s="24" t="s">
        <v>19</v>
      </c>
      <c r="E217" s="22" t="s">
        <v>19</v>
      </c>
      <c r="F217" s="22" t="s">
        <v>19</v>
      </c>
      <c r="G217" s="19">
        <v>211899.45</v>
      </c>
      <c r="H217" s="22" t="s">
        <v>19</v>
      </c>
      <c r="I217" s="19">
        <v>32059.01</v>
      </c>
      <c r="J217" s="22" t="s">
        <v>19</v>
      </c>
      <c r="K217" s="23" t="s">
        <v>19</v>
      </c>
      <c r="L217" s="21">
        <v>243958.46</v>
      </c>
      <c r="M217" s="30">
        <v>0</v>
      </c>
      <c r="N217" s="30">
        <f t="shared" si="9"/>
        <v>592.56</v>
      </c>
      <c r="O217" s="30">
        <f t="shared" si="10"/>
        <v>0</v>
      </c>
      <c r="P217" s="34">
        <f t="shared" si="11"/>
        <v>243958.46</v>
      </c>
      <c r="Q217" s="3"/>
      <c r="R217" s="3"/>
    </row>
    <row r="218" spans="1:18" ht="13.5" thickBot="1">
      <c r="A218" s="12">
        <v>16</v>
      </c>
      <c r="B218" s="12" t="s">
        <v>432</v>
      </c>
      <c r="C218" s="12" t="s">
        <v>433</v>
      </c>
      <c r="D218" s="18">
        <v>20.01</v>
      </c>
      <c r="E218" s="19">
        <v>4.33</v>
      </c>
      <c r="F218" s="22" t="s">
        <v>19</v>
      </c>
      <c r="G218" s="19">
        <v>24496.43</v>
      </c>
      <c r="H218" s="22" t="s">
        <v>19</v>
      </c>
      <c r="I218" s="19">
        <v>22501.35</v>
      </c>
      <c r="J218" s="22" t="s">
        <v>19</v>
      </c>
      <c r="K218" s="23" t="s">
        <v>19</v>
      </c>
      <c r="L218" s="21">
        <v>47022.12</v>
      </c>
      <c r="M218" s="30">
        <v>0</v>
      </c>
      <c r="N218" s="30">
        <f t="shared" si="9"/>
        <v>592.56</v>
      </c>
      <c r="O218" s="30">
        <f t="shared" si="10"/>
        <v>0</v>
      </c>
      <c r="P218" s="34">
        <f t="shared" si="11"/>
        <v>47022.12</v>
      </c>
      <c r="Q218" s="3"/>
      <c r="R218" s="3"/>
    </row>
    <row r="219" spans="1:18" ht="13.5" thickBot="1">
      <c r="A219" s="12">
        <v>16</v>
      </c>
      <c r="B219" s="12" t="s">
        <v>434</v>
      </c>
      <c r="C219" s="12" t="s">
        <v>435</v>
      </c>
      <c r="D219" s="18">
        <v>92665.38</v>
      </c>
      <c r="E219" s="19">
        <v>24258.41</v>
      </c>
      <c r="F219" s="19">
        <v>463.55</v>
      </c>
      <c r="G219" s="19">
        <v>18898.92</v>
      </c>
      <c r="H219" s="19">
        <v>31076.15</v>
      </c>
      <c r="I219" s="19">
        <v>109217.9</v>
      </c>
      <c r="J219" s="22" t="s">
        <v>19</v>
      </c>
      <c r="K219" s="23" t="s">
        <v>19</v>
      </c>
      <c r="L219" s="21">
        <v>276580.31</v>
      </c>
      <c r="M219" s="30">
        <v>435.97</v>
      </c>
      <c r="N219" s="30">
        <f t="shared" si="9"/>
        <v>592.56</v>
      </c>
      <c r="O219" s="30">
        <f t="shared" si="10"/>
        <v>258338.38319999998</v>
      </c>
      <c r="P219" s="34">
        <f t="shared" si="11"/>
        <v>18241.926800000016</v>
      </c>
      <c r="Q219" s="3"/>
      <c r="R219" s="3"/>
    </row>
    <row r="220" spans="1:18" ht="13.5" thickBot="1">
      <c r="A220" s="12">
        <v>16</v>
      </c>
      <c r="B220" s="12" t="s">
        <v>436</v>
      </c>
      <c r="C220" s="12" t="s">
        <v>437</v>
      </c>
      <c r="D220" s="18">
        <v>407835.12</v>
      </c>
      <c r="E220" s="19">
        <v>121912.58</v>
      </c>
      <c r="F220" s="19">
        <v>14778.05</v>
      </c>
      <c r="G220" s="19">
        <v>175326.56</v>
      </c>
      <c r="H220" s="19">
        <v>29014.01</v>
      </c>
      <c r="I220" s="19">
        <v>473040.15</v>
      </c>
      <c r="J220" s="19">
        <v>60567.03</v>
      </c>
      <c r="K220" s="20">
        <v>2401.4</v>
      </c>
      <c r="L220" s="21">
        <v>1284874.9</v>
      </c>
      <c r="M220" s="30">
        <v>1857.29</v>
      </c>
      <c r="N220" s="30">
        <f t="shared" si="9"/>
        <v>592.56</v>
      </c>
      <c r="O220" s="30">
        <f t="shared" si="10"/>
        <v>1100555.7624</v>
      </c>
      <c r="P220" s="34">
        <f t="shared" si="11"/>
        <v>184319.13760000002</v>
      </c>
      <c r="Q220" s="3"/>
      <c r="R220" s="3"/>
    </row>
    <row r="221" spans="1:18" ht="13.5" thickBot="1">
      <c r="A221" s="12">
        <v>16</v>
      </c>
      <c r="B221" s="12" t="s">
        <v>438</v>
      </c>
      <c r="C221" s="12" t="s">
        <v>439</v>
      </c>
      <c r="D221" s="18">
        <v>413875.47</v>
      </c>
      <c r="E221" s="19">
        <v>104984.11</v>
      </c>
      <c r="F221" s="19">
        <v>356482.92</v>
      </c>
      <c r="G221" s="19">
        <v>1012954.36</v>
      </c>
      <c r="H221" s="19">
        <v>132498.1</v>
      </c>
      <c r="I221" s="19">
        <v>657805.65</v>
      </c>
      <c r="J221" s="19">
        <v>19512.92</v>
      </c>
      <c r="K221" s="20">
        <v>140</v>
      </c>
      <c r="L221" s="21">
        <v>2698253.53</v>
      </c>
      <c r="M221" s="30">
        <v>2625.58</v>
      </c>
      <c r="N221" s="30">
        <f t="shared" si="9"/>
        <v>592.56</v>
      </c>
      <c r="O221" s="30">
        <f t="shared" si="10"/>
        <v>1555813.6848</v>
      </c>
      <c r="P221" s="34">
        <f t="shared" si="11"/>
        <v>1142439.8451999999</v>
      </c>
      <c r="Q221" s="3"/>
      <c r="R221" s="3"/>
    </row>
    <row r="222" spans="1:18" ht="13.5" thickBot="1">
      <c r="A222" s="12">
        <v>16</v>
      </c>
      <c r="B222" s="12" t="s">
        <v>440</v>
      </c>
      <c r="C222" s="12" t="s">
        <v>441</v>
      </c>
      <c r="D222" s="18">
        <v>128609.68</v>
      </c>
      <c r="E222" s="19">
        <v>39465.2</v>
      </c>
      <c r="F222" s="22" t="s">
        <v>19</v>
      </c>
      <c r="G222" s="19">
        <v>175710</v>
      </c>
      <c r="H222" s="19">
        <v>58606.61</v>
      </c>
      <c r="I222" s="19">
        <v>240475.1</v>
      </c>
      <c r="J222" s="19">
        <v>22493.53</v>
      </c>
      <c r="K222" s="20">
        <v>1848.65</v>
      </c>
      <c r="L222" s="21">
        <v>667208.77</v>
      </c>
      <c r="M222" s="30">
        <v>751.74</v>
      </c>
      <c r="N222" s="30">
        <f t="shared" si="9"/>
        <v>592.56</v>
      </c>
      <c r="O222" s="30">
        <f t="shared" si="10"/>
        <v>445451.05439999996</v>
      </c>
      <c r="P222" s="34">
        <f t="shared" si="11"/>
        <v>221757.71560000005</v>
      </c>
      <c r="Q222" s="3"/>
      <c r="R222" s="3"/>
    </row>
    <row r="223" spans="1:18" ht="13.5" thickBot="1">
      <c r="A223" s="12">
        <v>16</v>
      </c>
      <c r="B223" s="12" t="s">
        <v>442</v>
      </c>
      <c r="C223" s="12" t="s">
        <v>443</v>
      </c>
      <c r="D223" s="18">
        <v>179457.76</v>
      </c>
      <c r="E223" s="19">
        <v>52227.51</v>
      </c>
      <c r="F223" s="19">
        <v>207065.28</v>
      </c>
      <c r="G223" s="19">
        <v>328897.93</v>
      </c>
      <c r="H223" s="19">
        <v>7815.69</v>
      </c>
      <c r="I223" s="19">
        <v>453123.34</v>
      </c>
      <c r="J223" s="19">
        <v>15695</v>
      </c>
      <c r="K223" s="23" t="s">
        <v>19</v>
      </c>
      <c r="L223" s="21">
        <v>1244282.51</v>
      </c>
      <c r="M223" s="30">
        <v>1597.19</v>
      </c>
      <c r="N223" s="30">
        <f t="shared" si="9"/>
        <v>592.56</v>
      </c>
      <c r="O223" s="30">
        <f t="shared" si="10"/>
        <v>946430.9064</v>
      </c>
      <c r="P223" s="34">
        <f t="shared" si="11"/>
        <v>297851.60360000003</v>
      </c>
      <c r="Q223" s="3"/>
      <c r="R223" s="3"/>
    </row>
    <row r="224" spans="1:18" ht="13.5" thickBot="1">
      <c r="A224" s="12">
        <v>16</v>
      </c>
      <c r="B224" s="12" t="s">
        <v>444</v>
      </c>
      <c r="C224" s="12" t="s">
        <v>445</v>
      </c>
      <c r="D224" s="18">
        <v>1210634.64</v>
      </c>
      <c r="E224" s="19">
        <v>368150.98</v>
      </c>
      <c r="F224" s="19">
        <v>7115.28</v>
      </c>
      <c r="G224" s="19">
        <v>807777.37</v>
      </c>
      <c r="H224" s="19">
        <v>12878.17</v>
      </c>
      <c r="I224" s="19">
        <v>1040951.18</v>
      </c>
      <c r="J224" s="19">
        <v>179131.67</v>
      </c>
      <c r="K224" s="20">
        <v>1952.15</v>
      </c>
      <c r="L224" s="21">
        <v>3628591.44</v>
      </c>
      <c r="M224" s="30">
        <v>4977.23</v>
      </c>
      <c r="N224" s="30">
        <f t="shared" si="9"/>
        <v>592.56</v>
      </c>
      <c r="O224" s="30">
        <f t="shared" si="10"/>
        <v>2949307.4087999994</v>
      </c>
      <c r="P224" s="34">
        <f t="shared" si="11"/>
        <v>679284.0312000006</v>
      </c>
      <c r="Q224" s="3"/>
      <c r="R224" s="3"/>
    </row>
    <row r="225" spans="1:18" ht="13.5" thickBot="1">
      <c r="A225" s="12">
        <v>16</v>
      </c>
      <c r="B225" s="12" t="s">
        <v>446</v>
      </c>
      <c r="C225" s="12" t="s">
        <v>447</v>
      </c>
      <c r="D225" s="18">
        <v>1686684.3</v>
      </c>
      <c r="E225" s="19">
        <v>425666.08</v>
      </c>
      <c r="F225" s="19">
        <v>269586.96</v>
      </c>
      <c r="G225" s="19">
        <v>1656410.69</v>
      </c>
      <c r="H225" s="19">
        <v>75583.18</v>
      </c>
      <c r="I225" s="19">
        <v>1850009.25</v>
      </c>
      <c r="J225" s="19">
        <v>62032.13</v>
      </c>
      <c r="K225" s="20">
        <v>512</v>
      </c>
      <c r="L225" s="21">
        <v>6026484.59</v>
      </c>
      <c r="M225" s="30">
        <v>8923.4</v>
      </c>
      <c r="N225" s="30">
        <f t="shared" si="9"/>
        <v>592.56</v>
      </c>
      <c r="O225" s="30">
        <f t="shared" si="10"/>
        <v>5287649.903999999</v>
      </c>
      <c r="P225" s="34">
        <f t="shared" si="11"/>
        <v>738834.6860000007</v>
      </c>
      <c r="Q225" s="3"/>
      <c r="R225" s="3"/>
    </row>
    <row r="226" spans="1:18" ht="13.5" thickBot="1">
      <c r="A226" s="12">
        <v>16</v>
      </c>
      <c r="B226" s="12" t="s">
        <v>448</v>
      </c>
      <c r="C226" s="12" t="s">
        <v>449</v>
      </c>
      <c r="D226" s="18">
        <v>141321.9</v>
      </c>
      <c r="E226" s="19">
        <v>42940.12</v>
      </c>
      <c r="F226" s="19">
        <v>123050.54</v>
      </c>
      <c r="G226" s="19">
        <v>458691.4</v>
      </c>
      <c r="H226" s="19">
        <v>5891.18</v>
      </c>
      <c r="I226" s="19">
        <v>333792.57</v>
      </c>
      <c r="J226" s="19">
        <v>8778.85</v>
      </c>
      <c r="K226" s="20">
        <v>699.81</v>
      </c>
      <c r="L226" s="21">
        <v>1115166.37</v>
      </c>
      <c r="M226" s="30">
        <v>1142.22</v>
      </c>
      <c r="N226" s="30">
        <f t="shared" si="9"/>
        <v>592.56</v>
      </c>
      <c r="O226" s="30">
        <f t="shared" si="10"/>
        <v>676833.8831999999</v>
      </c>
      <c r="P226" s="34">
        <f t="shared" si="11"/>
        <v>438332.4868000002</v>
      </c>
      <c r="Q226" s="3"/>
      <c r="R226" s="3"/>
    </row>
    <row r="227" spans="1:18" ht="13.5" thickBot="1">
      <c r="A227" s="12">
        <v>16</v>
      </c>
      <c r="B227" s="12" t="s">
        <v>450</v>
      </c>
      <c r="C227" s="12" t="s">
        <v>451</v>
      </c>
      <c r="D227" s="18">
        <v>488604.36</v>
      </c>
      <c r="E227" s="19">
        <v>138736.49</v>
      </c>
      <c r="F227" s="19">
        <v>5200</v>
      </c>
      <c r="G227" s="19">
        <v>186017.53</v>
      </c>
      <c r="H227" s="19">
        <v>33064.29</v>
      </c>
      <c r="I227" s="19">
        <v>646617.13</v>
      </c>
      <c r="J227" s="19">
        <v>1855.61</v>
      </c>
      <c r="K227" s="20">
        <v>774.36</v>
      </c>
      <c r="L227" s="21">
        <v>1500869.77</v>
      </c>
      <c r="M227" s="30">
        <v>1494.07</v>
      </c>
      <c r="N227" s="30">
        <f t="shared" si="9"/>
        <v>592.56</v>
      </c>
      <c r="O227" s="30">
        <f t="shared" si="10"/>
        <v>885326.1191999998</v>
      </c>
      <c r="P227" s="34">
        <f t="shared" si="11"/>
        <v>615543.6508000002</v>
      </c>
      <c r="Q227" s="3"/>
      <c r="R227" s="3"/>
    </row>
    <row r="228" spans="1:18" ht="13.5" thickBot="1">
      <c r="A228" s="12">
        <v>16</v>
      </c>
      <c r="B228" s="12" t="s">
        <v>452</v>
      </c>
      <c r="C228" s="12" t="s">
        <v>453</v>
      </c>
      <c r="D228" s="18">
        <v>183718.41</v>
      </c>
      <c r="E228" s="19">
        <v>54197.89</v>
      </c>
      <c r="F228" s="19">
        <v>93416.98</v>
      </c>
      <c r="G228" s="19">
        <v>129825.68</v>
      </c>
      <c r="H228" s="19">
        <v>103840.36</v>
      </c>
      <c r="I228" s="19">
        <v>156997.02</v>
      </c>
      <c r="J228" s="19">
        <v>24207.93</v>
      </c>
      <c r="K228" s="20">
        <v>666.39</v>
      </c>
      <c r="L228" s="21">
        <v>746870.66</v>
      </c>
      <c r="M228" s="30">
        <v>814.27</v>
      </c>
      <c r="N228" s="30">
        <f t="shared" si="9"/>
        <v>592.56</v>
      </c>
      <c r="O228" s="30">
        <f t="shared" si="10"/>
        <v>482503.83119999996</v>
      </c>
      <c r="P228" s="34">
        <f t="shared" si="11"/>
        <v>264366.8288000001</v>
      </c>
      <c r="Q228" s="3"/>
      <c r="R228" s="3"/>
    </row>
    <row r="229" spans="1:18" ht="13.5" thickBot="1">
      <c r="A229" s="12">
        <v>16</v>
      </c>
      <c r="B229" s="12" t="s">
        <v>454</v>
      </c>
      <c r="C229" s="12" t="s">
        <v>455</v>
      </c>
      <c r="D229" s="18">
        <v>209503.18</v>
      </c>
      <c r="E229" s="19">
        <v>61171.9</v>
      </c>
      <c r="F229" s="19">
        <v>87264.91</v>
      </c>
      <c r="G229" s="19">
        <v>25546.66</v>
      </c>
      <c r="H229" s="19">
        <v>116.5</v>
      </c>
      <c r="I229" s="19">
        <v>207156.72</v>
      </c>
      <c r="J229" s="19">
        <v>6447.85</v>
      </c>
      <c r="K229" s="23" t="s">
        <v>19</v>
      </c>
      <c r="L229" s="21">
        <v>597207.72</v>
      </c>
      <c r="M229" s="30">
        <v>644.29</v>
      </c>
      <c r="N229" s="30">
        <f t="shared" si="9"/>
        <v>592.56</v>
      </c>
      <c r="O229" s="30">
        <f t="shared" si="10"/>
        <v>381780.4823999999</v>
      </c>
      <c r="P229" s="34">
        <f t="shared" si="11"/>
        <v>215427.23760000005</v>
      </c>
      <c r="Q229" s="3"/>
      <c r="R229" s="3"/>
    </row>
    <row r="230" spans="1:18" ht="13.5" thickBot="1">
      <c r="A230" s="12">
        <v>16</v>
      </c>
      <c r="B230" s="12" t="s">
        <v>456</v>
      </c>
      <c r="C230" s="12" t="s">
        <v>457</v>
      </c>
      <c r="D230" s="18">
        <v>6211306.14</v>
      </c>
      <c r="E230" s="19">
        <v>1890132.96</v>
      </c>
      <c r="F230" s="19">
        <v>253488.76</v>
      </c>
      <c r="G230" s="19">
        <v>768679.61</v>
      </c>
      <c r="H230" s="19">
        <v>12182.35</v>
      </c>
      <c r="I230" s="19">
        <v>3737392.46</v>
      </c>
      <c r="J230" s="19">
        <v>424849.24</v>
      </c>
      <c r="K230" s="20">
        <v>2660.29</v>
      </c>
      <c r="L230" s="21">
        <v>13300691.81</v>
      </c>
      <c r="M230" s="30">
        <v>14250.89</v>
      </c>
      <c r="N230" s="30">
        <f t="shared" si="9"/>
        <v>592.56</v>
      </c>
      <c r="O230" s="30">
        <f t="shared" si="10"/>
        <v>8444507.378399998</v>
      </c>
      <c r="P230" s="34">
        <f t="shared" si="11"/>
        <v>4856184.431600003</v>
      </c>
      <c r="Q230" s="3"/>
      <c r="R230" s="3"/>
    </row>
    <row r="231" spans="1:18" ht="13.5" thickBot="1">
      <c r="A231" s="12">
        <v>16</v>
      </c>
      <c r="B231" s="12" t="s">
        <v>458</v>
      </c>
      <c r="C231" s="12" t="s">
        <v>459</v>
      </c>
      <c r="D231" s="18">
        <v>1043437.83</v>
      </c>
      <c r="E231" s="19">
        <v>281255.05</v>
      </c>
      <c r="F231" s="19">
        <v>116968.99</v>
      </c>
      <c r="G231" s="19">
        <v>305763.55</v>
      </c>
      <c r="H231" s="19">
        <v>235421.73</v>
      </c>
      <c r="I231" s="19">
        <v>954053.5</v>
      </c>
      <c r="J231" s="19">
        <v>50391.58</v>
      </c>
      <c r="K231" s="23" t="s">
        <v>19</v>
      </c>
      <c r="L231" s="21">
        <v>2987292.23</v>
      </c>
      <c r="M231" s="30">
        <v>3613.75</v>
      </c>
      <c r="N231" s="30">
        <f t="shared" si="9"/>
        <v>592.56</v>
      </c>
      <c r="O231" s="30">
        <f t="shared" si="10"/>
        <v>2141363.6999999997</v>
      </c>
      <c r="P231" s="34">
        <f t="shared" si="11"/>
        <v>845928.5300000003</v>
      </c>
      <c r="Q231" s="3"/>
      <c r="R231" s="3"/>
    </row>
    <row r="232" spans="1:18" ht="13.5" thickBot="1">
      <c r="A232" s="12">
        <v>16</v>
      </c>
      <c r="B232" s="12" t="s">
        <v>460</v>
      </c>
      <c r="C232" s="12" t="s">
        <v>461</v>
      </c>
      <c r="D232" s="18">
        <v>285855.56</v>
      </c>
      <c r="E232" s="19">
        <v>80930.23</v>
      </c>
      <c r="F232" s="22" t="s">
        <v>19</v>
      </c>
      <c r="G232" s="19">
        <v>126974.51</v>
      </c>
      <c r="H232" s="19">
        <v>3716.61</v>
      </c>
      <c r="I232" s="19">
        <v>307977.73</v>
      </c>
      <c r="J232" s="19">
        <v>15080</v>
      </c>
      <c r="K232" s="20">
        <v>580.62</v>
      </c>
      <c r="L232" s="21">
        <v>821115.26</v>
      </c>
      <c r="M232" s="30">
        <v>901.48</v>
      </c>
      <c r="N232" s="30">
        <f t="shared" si="9"/>
        <v>592.56</v>
      </c>
      <c r="O232" s="30">
        <f t="shared" si="10"/>
        <v>534180.9887999999</v>
      </c>
      <c r="P232" s="34">
        <f t="shared" si="11"/>
        <v>286934.2712000001</v>
      </c>
      <c r="Q232" s="3"/>
      <c r="R232" s="3"/>
    </row>
    <row r="233" spans="1:18" ht="13.5" thickBot="1">
      <c r="A233" s="12">
        <v>16</v>
      </c>
      <c r="B233" s="12" t="s">
        <v>462</v>
      </c>
      <c r="C233" s="12" t="s">
        <v>463</v>
      </c>
      <c r="D233" s="18">
        <v>253932.83</v>
      </c>
      <c r="E233" s="19">
        <v>66691.26</v>
      </c>
      <c r="F233" s="19">
        <v>330</v>
      </c>
      <c r="G233" s="19">
        <v>86347.38</v>
      </c>
      <c r="H233" s="19">
        <v>25928.96</v>
      </c>
      <c r="I233" s="19">
        <v>275645.18</v>
      </c>
      <c r="J233" s="19">
        <v>26142.75</v>
      </c>
      <c r="K233" s="20">
        <v>3488.35</v>
      </c>
      <c r="L233" s="21">
        <v>738506.71</v>
      </c>
      <c r="M233" s="30">
        <v>857.06</v>
      </c>
      <c r="N233" s="30">
        <f t="shared" si="9"/>
        <v>592.56</v>
      </c>
      <c r="O233" s="30">
        <f t="shared" si="10"/>
        <v>507859.4735999999</v>
      </c>
      <c r="P233" s="34">
        <f t="shared" si="11"/>
        <v>230647.23640000005</v>
      </c>
      <c r="Q233" s="3"/>
      <c r="R233" s="3"/>
    </row>
    <row r="234" spans="1:18" ht="13.5" thickBot="1">
      <c r="A234" s="12">
        <v>16</v>
      </c>
      <c r="B234" s="12" t="s">
        <v>464</v>
      </c>
      <c r="C234" s="12" t="s">
        <v>465</v>
      </c>
      <c r="D234" s="18">
        <v>277089.83</v>
      </c>
      <c r="E234" s="19">
        <v>69010.28</v>
      </c>
      <c r="F234" s="19">
        <v>91248.79</v>
      </c>
      <c r="G234" s="19">
        <v>63733.79</v>
      </c>
      <c r="H234" s="22" t="s">
        <v>19</v>
      </c>
      <c r="I234" s="19">
        <v>253536.21</v>
      </c>
      <c r="J234" s="19">
        <v>2813</v>
      </c>
      <c r="K234" s="23" t="s">
        <v>19</v>
      </c>
      <c r="L234" s="21">
        <v>757431.9</v>
      </c>
      <c r="M234" s="30">
        <v>836.4</v>
      </c>
      <c r="N234" s="30">
        <f t="shared" si="9"/>
        <v>592.56</v>
      </c>
      <c r="O234" s="30">
        <f t="shared" si="10"/>
        <v>495617.18399999995</v>
      </c>
      <c r="P234" s="34">
        <f t="shared" si="11"/>
        <v>261814.71600000007</v>
      </c>
      <c r="Q234" s="3"/>
      <c r="R234" s="3"/>
    </row>
    <row r="235" spans="1:18" ht="13.5" thickBot="1">
      <c r="A235" s="12">
        <v>16</v>
      </c>
      <c r="B235" s="12" t="s">
        <v>466</v>
      </c>
      <c r="C235" s="12" t="s">
        <v>467</v>
      </c>
      <c r="D235" s="18">
        <v>754307.99</v>
      </c>
      <c r="E235" s="19">
        <v>212452.42</v>
      </c>
      <c r="F235" s="19">
        <v>53127.15</v>
      </c>
      <c r="G235" s="19">
        <v>71495.03</v>
      </c>
      <c r="H235" s="19">
        <v>107789.83</v>
      </c>
      <c r="I235" s="19">
        <v>757036.48</v>
      </c>
      <c r="J235" s="19">
        <v>12955.5</v>
      </c>
      <c r="K235" s="20">
        <v>1940.53</v>
      </c>
      <c r="L235" s="21">
        <v>1971104.93</v>
      </c>
      <c r="M235" s="30">
        <v>2400.72</v>
      </c>
      <c r="N235" s="30">
        <f t="shared" si="9"/>
        <v>592.56</v>
      </c>
      <c r="O235" s="30">
        <f t="shared" si="10"/>
        <v>1422570.6431999998</v>
      </c>
      <c r="P235" s="34">
        <f t="shared" si="11"/>
        <v>548534.2868000001</v>
      </c>
      <c r="Q235" s="3"/>
      <c r="R235" s="3"/>
    </row>
    <row r="236" spans="1:18" ht="13.5" thickBot="1">
      <c r="A236" s="12">
        <v>16</v>
      </c>
      <c r="B236" s="12" t="s">
        <v>468</v>
      </c>
      <c r="C236" s="12" t="s">
        <v>469</v>
      </c>
      <c r="D236" s="18">
        <v>188672.99</v>
      </c>
      <c r="E236" s="19">
        <v>49767.38</v>
      </c>
      <c r="F236" s="19">
        <v>125.72</v>
      </c>
      <c r="G236" s="19">
        <v>133418.55</v>
      </c>
      <c r="H236" s="19">
        <v>69147.07</v>
      </c>
      <c r="I236" s="19">
        <v>165653.33</v>
      </c>
      <c r="J236" s="22" t="s">
        <v>19</v>
      </c>
      <c r="K236" s="23" t="s">
        <v>19</v>
      </c>
      <c r="L236" s="21">
        <v>606785.04</v>
      </c>
      <c r="M236" s="30">
        <v>852.18</v>
      </c>
      <c r="N236" s="30">
        <f t="shared" si="9"/>
        <v>592.56</v>
      </c>
      <c r="O236" s="30">
        <f t="shared" si="10"/>
        <v>504967.78079999995</v>
      </c>
      <c r="P236" s="34">
        <f t="shared" si="11"/>
        <v>101817.25920000009</v>
      </c>
      <c r="Q236" s="3"/>
      <c r="R236" s="3"/>
    </row>
    <row r="237" spans="1:18" ht="13.5" thickBot="1">
      <c r="A237" s="12">
        <v>16</v>
      </c>
      <c r="B237" s="12" t="s">
        <v>470</v>
      </c>
      <c r="C237" s="12" t="s">
        <v>471</v>
      </c>
      <c r="D237" s="18">
        <v>38405</v>
      </c>
      <c r="E237" s="19">
        <v>3218.96</v>
      </c>
      <c r="F237" s="19">
        <v>9491.6</v>
      </c>
      <c r="G237" s="19">
        <v>10215.94</v>
      </c>
      <c r="H237" s="19">
        <v>1358.32</v>
      </c>
      <c r="I237" s="19">
        <v>40178.7</v>
      </c>
      <c r="J237" s="22" t="s">
        <v>19</v>
      </c>
      <c r="K237" s="23" t="s">
        <v>19</v>
      </c>
      <c r="L237" s="21">
        <v>102868.52</v>
      </c>
      <c r="M237" s="30">
        <v>0</v>
      </c>
      <c r="N237" s="30">
        <f t="shared" si="9"/>
        <v>592.56</v>
      </c>
      <c r="O237" s="30">
        <f t="shared" si="10"/>
        <v>0</v>
      </c>
      <c r="P237" s="34">
        <f t="shared" si="11"/>
        <v>102868.52</v>
      </c>
      <c r="Q237" s="3"/>
      <c r="R237" s="3"/>
    </row>
    <row r="238" spans="1:18" ht="13.5" thickBot="1">
      <c r="A238" s="12">
        <v>16</v>
      </c>
      <c r="B238" s="12" t="s">
        <v>472</v>
      </c>
      <c r="C238" s="12" t="s">
        <v>473</v>
      </c>
      <c r="D238" s="18">
        <v>286965.31</v>
      </c>
      <c r="E238" s="19">
        <v>88027.16</v>
      </c>
      <c r="F238" s="19">
        <v>92949.41</v>
      </c>
      <c r="G238" s="19">
        <v>169995.02</v>
      </c>
      <c r="H238" s="19">
        <v>26292.88</v>
      </c>
      <c r="I238" s="19">
        <v>427605.44</v>
      </c>
      <c r="J238" s="19">
        <v>7168.6</v>
      </c>
      <c r="K238" s="20">
        <v>39</v>
      </c>
      <c r="L238" s="21">
        <v>1099042.82</v>
      </c>
      <c r="M238" s="30">
        <v>1278.84</v>
      </c>
      <c r="N238" s="30">
        <f t="shared" si="9"/>
        <v>592.56</v>
      </c>
      <c r="O238" s="30">
        <f t="shared" si="10"/>
        <v>757789.4303999998</v>
      </c>
      <c r="P238" s="34">
        <f t="shared" si="11"/>
        <v>341253.3896000002</v>
      </c>
      <c r="Q238" s="3"/>
      <c r="R238" s="3"/>
    </row>
    <row r="239" spans="1:18" ht="13.5" thickBot="1">
      <c r="A239" s="12">
        <v>16</v>
      </c>
      <c r="B239" s="12" t="s">
        <v>474</v>
      </c>
      <c r="C239" s="12" t="s">
        <v>475</v>
      </c>
      <c r="D239" s="18">
        <v>448859.28</v>
      </c>
      <c r="E239" s="19">
        <v>120604</v>
      </c>
      <c r="F239" s="22" t="s">
        <v>19</v>
      </c>
      <c r="G239" s="19">
        <v>129644.6</v>
      </c>
      <c r="H239" s="19">
        <v>176123.51</v>
      </c>
      <c r="I239" s="19">
        <v>475349.42</v>
      </c>
      <c r="J239" s="19">
        <v>46389.9</v>
      </c>
      <c r="K239" s="20">
        <v>420</v>
      </c>
      <c r="L239" s="21">
        <v>1397390.71</v>
      </c>
      <c r="M239" s="30">
        <v>1587.67</v>
      </c>
      <c r="N239" s="30">
        <f t="shared" si="9"/>
        <v>592.56</v>
      </c>
      <c r="O239" s="30">
        <f t="shared" si="10"/>
        <v>940789.7352</v>
      </c>
      <c r="P239" s="34">
        <f t="shared" si="11"/>
        <v>456600.97479999997</v>
      </c>
      <c r="Q239" s="3"/>
      <c r="R239" s="3"/>
    </row>
    <row r="240" spans="1:18" ht="13.5" thickBot="1">
      <c r="A240" s="12">
        <v>16</v>
      </c>
      <c r="B240" s="12" t="s">
        <v>476</v>
      </c>
      <c r="C240" s="12" t="s">
        <v>477</v>
      </c>
      <c r="D240" s="18">
        <v>391258.47</v>
      </c>
      <c r="E240" s="19">
        <v>115039.62</v>
      </c>
      <c r="F240" s="22" t="s">
        <v>19</v>
      </c>
      <c r="G240" s="19">
        <v>422521.07</v>
      </c>
      <c r="H240" s="19">
        <v>28635.03</v>
      </c>
      <c r="I240" s="19">
        <v>400070.05</v>
      </c>
      <c r="J240" s="19">
        <v>3095</v>
      </c>
      <c r="K240" s="20">
        <v>75</v>
      </c>
      <c r="L240" s="21">
        <v>1360694.24</v>
      </c>
      <c r="M240" s="30">
        <v>1648.53</v>
      </c>
      <c r="N240" s="30">
        <f t="shared" si="9"/>
        <v>592.56</v>
      </c>
      <c r="O240" s="30">
        <f t="shared" si="10"/>
        <v>976852.9367999999</v>
      </c>
      <c r="P240" s="34">
        <f t="shared" si="11"/>
        <v>383841.3032000001</v>
      </c>
      <c r="Q240" s="3"/>
      <c r="R240" s="3"/>
    </row>
    <row r="241" spans="1:18" ht="13.5" thickBot="1">
      <c r="A241" s="12">
        <v>16</v>
      </c>
      <c r="B241" s="12" t="s">
        <v>478</v>
      </c>
      <c r="C241" s="12" t="s">
        <v>479</v>
      </c>
      <c r="D241" s="18">
        <v>422048.67</v>
      </c>
      <c r="E241" s="19">
        <v>113800.66</v>
      </c>
      <c r="F241" s="19">
        <v>458176.52</v>
      </c>
      <c r="G241" s="19">
        <v>1482585.42</v>
      </c>
      <c r="H241" s="19">
        <v>57253.65</v>
      </c>
      <c r="I241" s="19">
        <v>783004.31</v>
      </c>
      <c r="J241" s="19">
        <v>27935.23</v>
      </c>
      <c r="K241" s="20">
        <v>9920.94</v>
      </c>
      <c r="L241" s="21">
        <v>3354725.4</v>
      </c>
      <c r="M241" s="30">
        <v>4497.25</v>
      </c>
      <c r="N241" s="30">
        <f t="shared" si="9"/>
        <v>592.56</v>
      </c>
      <c r="O241" s="30">
        <f t="shared" si="10"/>
        <v>2664890.46</v>
      </c>
      <c r="P241" s="34">
        <f t="shared" si="11"/>
        <v>689834.94</v>
      </c>
      <c r="Q241" s="3"/>
      <c r="R241" s="3"/>
    </row>
    <row r="242" spans="1:18" ht="13.5" thickBot="1">
      <c r="A242" s="12">
        <v>16</v>
      </c>
      <c r="B242" s="12" t="s">
        <v>480</v>
      </c>
      <c r="C242" s="12" t="s">
        <v>481</v>
      </c>
      <c r="D242" s="18">
        <v>198757.01</v>
      </c>
      <c r="E242" s="19">
        <v>56312.96</v>
      </c>
      <c r="F242" s="19">
        <v>2615</v>
      </c>
      <c r="G242" s="19">
        <v>104808.52</v>
      </c>
      <c r="H242" s="19">
        <v>22186.7</v>
      </c>
      <c r="I242" s="19">
        <v>225673.11</v>
      </c>
      <c r="J242" s="19">
        <v>10058.48</v>
      </c>
      <c r="K242" s="20">
        <v>5515.58</v>
      </c>
      <c r="L242" s="21">
        <v>625927.36</v>
      </c>
      <c r="M242" s="30">
        <v>534.48</v>
      </c>
      <c r="N242" s="30">
        <f t="shared" si="9"/>
        <v>592.56</v>
      </c>
      <c r="O242" s="30">
        <f t="shared" si="10"/>
        <v>316711.4688</v>
      </c>
      <c r="P242" s="34">
        <f t="shared" si="11"/>
        <v>309215.8912</v>
      </c>
      <c r="Q242" s="3"/>
      <c r="R242" s="3"/>
    </row>
    <row r="243" spans="1:18" ht="13.5" thickBot="1">
      <c r="A243" s="12">
        <v>16</v>
      </c>
      <c r="B243" s="12" t="s">
        <v>482</v>
      </c>
      <c r="C243" s="12" t="s">
        <v>483</v>
      </c>
      <c r="D243" s="18">
        <v>171682.19</v>
      </c>
      <c r="E243" s="19">
        <v>55667.76</v>
      </c>
      <c r="F243" s="19">
        <v>132619.86</v>
      </c>
      <c r="G243" s="19">
        <v>11388.96</v>
      </c>
      <c r="H243" s="19">
        <v>21687.85</v>
      </c>
      <c r="I243" s="19">
        <v>158436.22</v>
      </c>
      <c r="J243" s="22" t="s">
        <v>19</v>
      </c>
      <c r="K243" s="20">
        <v>975.07</v>
      </c>
      <c r="L243" s="21">
        <v>552457.91</v>
      </c>
      <c r="M243" s="30">
        <v>776.4</v>
      </c>
      <c r="N243" s="30">
        <f t="shared" si="9"/>
        <v>592.56</v>
      </c>
      <c r="O243" s="30">
        <f t="shared" si="10"/>
        <v>460063.5839999999</v>
      </c>
      <c r="P243" s="34">
        <f t="shared" si="11"/>
        <v>92394.32600000012</v>
      </c>
      <c r="Q243" s="3"/>
      <c r="R243" s="3"/>
    </row>
    <row r="244" spans="1:18" ht="13.5" thickBot="1">
      <c r="A244" s="12">
        <v>16</v>
      </c>
      <c r="B244" s="12" t="s">
        <v>484</v>
      </c>
      <c r="C244" s="12" t="s">
        <v>485</v>
      </c>
      <c r="D244" s="18">
        <v>167844.92</v>
      </c>
      <c r="E244" s="19">
        <v>47127.79</v>
      </c>
      <c r="F244" s="19">
        <v>225</v>
      </c>
      <c r="G244" s="19">
        <v>374950.95</v>
      </c>
      <c r="H244" s="19">
        <v>48439.06</v>
      </c>
      <c r="I244" s="19">
        <v>188879.17</v>
      </c>
      <c r="J244" s="19">
        <v>12333.77</v>
      </c>
      <c r="K244" s="20">
        <v>402</v>
      </c>
      <c r="L244" s="21">
        <v>840202.66</v>
      </c>
      <c r="M244" s="30">
        <v>1168.8</v>
      </c>
      <c r="N244" s="30">
        <f t="shared" si="9"/>
        <v>592.56</v>
      </c>
      <c r="O244" s="30">
        <f t="shared" si="10"/>
        <v>692584.1279999999</v>
      </c>
      <c r="P244" s="34">
        <f t="shared" si="11"/>
        <v>147618.53200000012</v>
      </c>
      <c r="Q244" s="3"/>
      <c r="R244" s="3"/>
    </row>
    <row r="245" spans="1:18" ht="13.5" thickBot="1">
      <c r="A245" s="12">
        <v>16</v>
      </c>
      <c r="B245" s="12" t="s">
        <v>486</v>
      </c>
      <c r="C245" s="12" t="s">
        <v>487</v>
      </c>
      <c r="D245" s="18">
        <v>155451.01</v>
      </c>
      <c r="E245" s="19">
        <v>46450.13</v>
      </c>
      <c r="F245" s="19">
        <v>84885.51</v>
      </c>
      <c r="G245" s="19">
        <v>6747.6</v>
      </c>
      <c r="H245" s="19">
        <v>23789.5</v>
      </c>
      <c r="I245" s="19">
        <v>132412.08</v>
      </c>
      <c r="J245" s="22" t="s">
        <v>19</v>
      </c>
      <c r="K245" s="23" t="s">
        <v>19</v>
      </c>
      <c r="L245" s="21">
        <v>449735.83</v>
      </c>
      <c r="M245" s="30">
        <v>336.49</v>
      </c>
      <c r="N245" s="30">
        <f t="shared" si="9"/>
        <v>592.56</v>
      </c>
      <c r="O245" s="30">
        <f t="shared" si="10"/>
        <v>199390.5144</v>
      </c>
      <c r="P245" s="34">
        <f t="shared" si="11"/>
        <v>250345.31560000003</v>
      </c>
      <c r="Q245" s="3"/>
      <c r="R245" s="3"/>
    </row>
    <row r="246" spans="1:18" ht="13.5" thickBot="1">
      <c r="A246" s="12">
        <v>16</v>
      </c>
      <c r="B246" s="12" t="s">
        <v>488</v>
      </c>
      <c r="C246" s="12" t="s">
        <v>489</v>
      </c>
      <c r="D246" s="18">
        <v>341085.02</v>
      </c>
      <c r="E246" s="19">
        <v>114840.49</v>
      </c>
      <c r="F246" s="19">
        <v>111541.02</v>
      </c>
      <c r="G246" s="19">
        <v>43589.69</v>
      </c>
      <c r="H246" s="19">
        <v>30161.7</v>
      </c>
      <c r="I246" s="19">
        <v>434228.86</v>
      </c>
      <c r="J246" s="19">
        <v>115495.99</v>
      </c>
      <c r="K246" s="20">
        <v>589.25</v>
      </c>
      <c r="L246" s="21">
        <v>1191532.02</v>
      </c>
      <c r="M246" s="30">
        <v>1291.37</v>
      </c>
      <c r="N246" s="30">
        <f t="shared" si="9"/>
        <v>592.56</v>
      </c>
      <c r="O246" s="30">
        <f t="shared" si="10"/>
        <v>765214.2071999998</v>
      </c>
      <c r="P246" s="34">
        <f t="shared" si="11"/>
        <v>426317.8128000002</v>
      </c>
      <c r="Q246" s="3"/>
      <c r="R246" s="3"/>
    </row>
    <row r="247" spans="1:18" ht="13.5" thickBot="1">
      <c r="A247" s="12">
        <v>16</v>
      </c>
      <c r="B247" s="12" t="s">
        <v>490</v>
      </c>
      <c r="C247" s="12" t="s">
        <v>491</v>
      </c>
      <c r="D247" s="18">
        <v>160222.53</v>
      </c>
      <c r="E247" s="19">
        <v>42508.09</v>
      </c>
      <c r="F247" s="19">
        <v>45025.75</v>
      </c>
      <c r="G247" s="19">
        <v>23085.17</v>
      </c>
      <c r="H247" s="19">
        <v>44015.8</v>
      </c>
      <c r="I247" s="19">
        <v>179019.86</v>
      </c>
      <c r="J247" s="19">
        <v>6249.17</v>
      </c>
      <c r="K247" s="20">
        <v>10016</v>
      </c>
      <c r="L247" s="21">
        <v>510142.37</v>
      </c>
      <c r="M247" s="30">
        <v>409.04</v>
      </c>
      <c r="N247" s="30">
        <f t="shared" si="9"/>
        <v>592.56</v>
      </c>
      <c r="O247" s="30">
        <f t="shared" si="10"/>
        <v>242380.7424</v>
      </c>
      <c r="P247" s="34">
        <f t="shared" si="11"/>
        <v>267761.6276</v>
      </c>
      <c r="Q247" s="3"/>
      <c r="R247" s="3"/>
    </row>
    <row r="248" spans="1:18" ht="13.5" thickBot="1">
      <c r="A248" s="12">
        <v>16</v>
      </c>
      <c r="B248" s="12" t="s">
        <v>492</v>
      </c>
      <c r="C248" s="12" t="s">
        <v>493</v>
      </c>
      <c r="D248" s="18">
        <v>146649.23</v>
      </c>
      <c r="E248" s="19">
        <v>43345.42</v>
      </c>
      <c r="F248" s="19">
        <v>35632.84</v>
      </c>
      <c r="G248" s="19">
        <v>571779.08</v>
      </c>
      <c r="H248" s="19">
        <v>49575.32</v>
      </c>
      <c r="I248" s="19">
        <v>190000.26</v>
      </c>
      <c r="J248" s="19">
        <v>71223.32</v>
      </c>
      <c r="K248" s="20">
        <v>3025</v>
      </c>
      <c r="L248" s="21">
        <v>1111230.47</v>
      </c>
      <c r="M248" s="30">
        <v>494.57</v>
      </c>
      <c r="N248" s="30">
        <f t="shared" si="9"/>
        <v>592.56</v>
      </c>
      <c r="O248" s="30">
        <f t="shared" si="10"/>
        <v>293062.3992</v>
      </c>
      <c r="P248" s="34">
        <f t="shared" si="11"/>
        <v>818168.0708</v>
      </c>
      <c r="Q248" s="3"/>
      <c r="R248" s="3"/>
    </row>
    <row r="249" spans="1:18" ht="13.5" thickBot="1">
      <c r="A249" s="12">
        <v>16</v>
      </c>
      <c r="B249" s="12" t="s">
        <v>494</v>
      </c>
      <c r="C249" s="12" t="s">
        <v>495</v>
      </c>
      <c r="D249" s="18">
        <v>305393.72</v>
      </c>
      <c r="E249" s="19">
        <v>87831.76</v>
      </c>
      <c r="F249" s="19">
        <v>54970.48</v>
      </c>
      <c r="G249" s="19">
        <v>64113.86</v>
      </c>
      <c r="H249" s="19">
        <v>17360.35</v>
      </c>
      <c r="I249" s="19">
        <v>335979.17</v>
      </c>
      <c r="J249" s="19">
        <v>7822.27</v>
      </c>
      <c r="K249" s="20">
        <v>30115.99</v>
      </c>
      <c r="L249" s="21">
        <v>903587.6</v>
      </c>
      <c r="M249" s="30">
        <v>1108.77</v>
      </c>
      <c r="N249" s="30">
        <f t="shared" si="9"/>
        <v>592.56</v>
      </c>
      <c r="O249" s="30">
        <f t="shared" si="10"/>
        <v>657012.7511999999</v>
      </c>
      <c r="P249" s="34">
        <f t="shared" si="11"/>
        <v>246574.84880000004</v>
      </c>
      <c r="Q249" s="3"/>
      <c r="R249" s="3"/>
    </row>
    <row r="250" spans="1:18" ht="13.5" thickBot="1">
      <c r="A250" s="12">
        <v>16</v>
      </c>
      <c r="B250" s="12" t="s">
        <v>496</v>
      </c>
      <c r="C250" s="12" t="s">
        <v>497</v>
      </c>
      <c r="D250" s="18">
        <v>323972.03</v>
      </c>
      <c r="E250" s="19">
        <v>81712.59</v>
      </c>
      <c r="F250" s="22" t="s">
        <v>19</v>
      </c>
      <c r="G250" s="19">
        <v>585579.33</v>
      </c>
      <c r="H250" s="19">
        <v>46451.02</v>
      </c>
      <c r="I250" s="19">
        <v>603067.32</v>
      </c>
      <c r="J250" s="19">
        <v>52239.27</v>
      </c>
      <c r="K250" s="20">
        <v>2625.9</v>
      </c>
      <c r="L250" s="21">
        <v>1695647.46</v>
      </c>
      <c r="M250" s="30">
        <v>2302.16</v>
      </c>
      <c r="N250" s="30">
        <f t="shared" si="9"/>
        <v>592.56</v>
      </c>
      <c r="O250" s="30">
        <f t="shared" si="10"/>
        <v>1364167.9295999997</v>
      </c>
      <c r="P250" s="34">
        <f t="shared" si="11"/>
        <v>331479.5304000003</v>
      </c>
      <c r="Q250" s="3"/>
      <c r="R250" s="3"/>
    </row>
    <row r="251" spans="1:18" ht="13.5" thickBot="1">
      <c r="A251" s="12">
        <v>16</v>
      </c>
      <c r="B251" s="12" t="s">
        <v>498</v>
      </c>
      <c r="C251" s="12" t="s">
        <v>499</v>
      </c>
      <c r="D251" s="18">
        <v>3679691.68</v>
      </c>
      <c r="E251" s="19">
        <v>1092144.98</v>
      </c>
      <c r="F251" s="19">
        <v>154011.62</v>
      </c>
      <c r="G251" s="19">
        <v>876699.15</v>
      </c>
      <c r="H251" s="19">
        <v>190170.48</v>
      </c>
      <c r="I251" s="19">
        <v>2231624.46</v>
      </c>
      <c r="J251" s="19">
        <v>10266.25</v>
      </c>
      <c r="K251" s="23" t="s">
        <v>19</v>
      </c>
      <c r="L251" s="21">
        <v>8234608.62</v>
      </c>
      <c r="M251" s="30">
        <v>9409.06</v>
      </c>
      <c r="N251" s="30">
        <f t="shared" si="9"/>
        <v>592.56</v>
      </c>
      <c r="O251" s="30">
        <f t="shared" si="10"/>
        <v>5575432.593599999</v>
      </c>
      <c r="P251" s="34">
        <f t="shared" si="11"/>
        <v>2659176.026400001</v>
      </c>
      <c r="Q251" s="3"/>
      <c r="R251" s="3"/>
    </row>
    <row r="252" spans="1:18" ht="13.5" thickBot="1">
      <c r="A252" s="12">
        <v>16</v>
      </c>
      <c r="B252" s="12" t="s">
        <v>500</v>
      </c>
      <c r="C252" s="12" t="s">
        <v>501</v>
      </c>
      <c r="D252" s="18">
        <v>252285.45</v>
      </c>
      <c r="E252" s="19">
        <v>62305.82</v>
      </c>
      <c r="F252" s="19">
        <v>80497.04</v>
      </c>
      <c r="G252" s="19">
        <v>74369.61</v>
      </c>
      <c r="H252" s="19">
        <v>5879.48</v>
      </c>
      <c r="I252" s="19">
        <v>211820.86</v>
      </c>
      <c r="J252" s="19">
        <v>25693.66</v>
      </c>
      <c r="K252" s="23" t="s">
        <v>19</v>
      </c>
      <c r="L252" s="21">
        <v>712851.92</v>
      </c>
      <c r="M252" s="30">
        <v>836.31</v>
      </c>
      <c r="N252" s="30">
        <f t="shared" si="9"/>
        <v>592.56</v>
      </c>
      <c r="O252" s="30">
        <f t="shared" si="10"/>
        <v>495563.8535999999</v>
      </c>
      <c r="P252" s="34">
        <f t="shared" si="11"/>
        <v>217288.06640000013</v>
      </c>
      <c r="Q252" s="3"/>
      <c r="R252" s="3"/>
    </row>
    <row r="253" spans="1:18" ht="13.5" thickBot="1">
      <c r="A253" s="12">
        <v>16</v>
      </c>
      <c r="B253" s="12" t="s">
        <v>502</v>
      </c>
      <c r="C253" s="12" t="s">
        <v>503</v>
      </c>
      <c r="D253" s="18">
        <v>184378.04</v>
      </c>
      <c r="E253" s="19">
        <v>46917.68</v>
      </c>
      <c r="F253" s="19">
        <v>17692.98</v>
      </c>
      <c r="G253" s="19">
        <v>366869.65</v>
      </c>
      <c r="H253" s="19">
        <v>22837.98</v>
      </c>
      <c r="I253" s="19">
        <v>367897.2</v>
      </c>
      <c r="J253" s="22" t="s">
        <v>19</v>
      </c>
      <c r="K253" s="20">
        <v>276</v>
      </c>
      <c r="L253" s="21">
        <v>1006869.53</v>
      </c>
      <c r="M253" s="30">
        <v>1197.21</v>
      </c>
      <c r="N253" s="30">
        <f t="shared" si="9"/>
        <v>592.56</v>
      </c>
      <c r="O253" s="30">
        <f t="shared" si="10"/>
        <v>709418.7576</v>
      </c>
      <c r="P253" s="34">
        <f t="shared" si="11"/>
        <v>297450.7724</v>
      </c>
      <c r="Q253" s="3"/>
      <c r="R253" s="3"/>
    </row>
    <row r="254" spans="1:18" ht="13.5" thickBot="1">
      <c r="A254" s="12">
        <v>16</v>
      </c>
      <c r="B254" s="12" t="s">
        <v>504</v>
      </c>
      <c r="C254" s="12" t="s">
        <v>505</v>
      </c>
      <c r="D254" s="18">
        <v>220042.93</v>
      </c>
      <c r="E254" s="19">
        <v>55767.55</v>
      </c>
      <c r="F254" s="19">
        <v>36655.5</v>
      </c>
      <c r="G254" s="19">
        <v>465579.31</v>
      </c>
      <c r="H254" s="19">
        <v>41518.76</v>
      </c>
      <c r="I254" s="19">
        <v>416482.45</v>
      </c>
      <c r="J254" s="19">
        <v>4154</v>
      </c>
      <c r="K254" s="20">
        <v>648.37</v>
      </c>
      <c r="L254" s="21">
        <v>1240848.87</v>
      </c>
      <c r="M254" s="30">
        <v>1841.6</v>
      </c>
      <c r="N254" s="30">
        <f t="shared" si="9"/>
        <v>592.56</v>
      </c>
      <c r="O254" s="30">
        <f t="shared" si="10"/>
        <v>1091258.4959999998</v>
      </c>
      <c r="P254" s="34">
        <f t="shared" si="11"/>
        <v>149590.3740000003</v>
      </c>
      <c r="Q254" s="3"/>
      <c r="R254" s="3"/>
    </row>
    <row r="255" spans="1:18" ht="13.5" thickBot="1">
      <c r="A255" s="12">
        <v>16</v>
      </c>
      <c r="B255" s="12" t="s">
        <v>506</v>
      </c>
      <c r="C255" s="12" t="s">
        <v>507</v>
      </c>
      <c r="D255" s="18">
        <v>8606699.01</v>
      </c>
      <c r="E255" s="19">
        <v>2258012.97</v>
      </c>
      <c r="F255" s="19">
        <v>87425.84</v>
      </c>
      <c r="G255" s="19">
        <v>2818139.5</v>
      </c>
      <c r="H255" s="19">
        <v>157540.21</v>
      </c>
      <c r="I255" s="19">
        <v>5090751.28</v>
      </c>
      <c r="J255" s="19">
        <v>166823.39</v>
      </c>
      <c r="K255" s="20">
        <v>2515.04</v>
      </c>
      <c r="L255" s="21">
        <v>19187907.24</v>
      </c>
      <c r="M255" s="30">
        <v>21035.57</v>
      </c>
      <c r="N255" s="30">
        <f t="shared" si="9"/>
        <v>592.56</v>
      </c>
      <c r="O255" s="30">
        <f t="shared" si="10"/>
        <v>12464837.359199999</v>
      </c>
      <c r="P255" s="34">
        <f t="shared" si="11"/>
        <v>6723069.880799999</v>
      </c>
      <c r="Q255" s="3"/>
      <c r="R255" s="3"/>
    </row>
    <row r="256" spans="1:18" ht="13.5" thickBot="1">
      <c r="A256" s="12">
        <v>16</v>
      </c>
      <c r="B256" s="12" t="s">
        <v>508</v>
      </c>
      <c r="C256" s="12" t="s">
        <v>509</v>
      </c>
      <c r="D256" s="18">
        <v>353756.45</v>
      </c>
      <c r="E256" s="19">
        <v>99791.04</v>
      </c>
      <c r="F256" s="19">
        <v>15375.93</v>
      </c>
      <c r="G256" s="19">
        <v>70871.44</v>
      </c>
      <c r="H256" s="19">
        <v>10829.66</v>
      </c>
      <c r="I256" s="19">
        <v>250874.9</v>
      </c>
      <c r="J256" s="22" t="s">
        <v>19</v>
      </c>
      <c r="K256" s="20">
        <v>1035</v>
      </c>
      <c r="L256" s="21">
        <v>802534.42</v>
      </c>
      <c r="M256" s="30">
        <v>1110.6</v>
      </c>
      <c r="N256" s="30">
        <f t="shared" si="9"/>
        <v>592.56</v>
      </c>
      <c r="O256" s="30">
        <f t="shared" si="10"/>
        <v>658097.1359999999</v>
      </c>
      <c r="P256" s="34">
        <f t="shared" si="11"/>
        <v>144437.2840000001</v>
      </c>
      <c r="Q256" s="3"/>
      <c r="R256" s="3"/>
    </row>
    <row r="257" spans="1:18" ht="13.5" thickBot="1">
      <c r="A257" s="12">
        <v>16</v>
      </c>
      <c r="B257" s="12" t="s">
        <v>510</v>
      </c>
      <c r="C257" s="12" t="s">
        <v>511</v>
      </c>
      <c r="D257" s="18">
        <v>39999.96</v>
      </c>
      <c r="E257" s="19">
        <v>8660.04</v>
      </c>
      <c r="F257" s="22" t="s">
        <v>19</v>
      </c>
      <c r="G257" s="19">
        <v>75305.95</v>
      </c>
      <c r="H257" s="19">
        <v>64827.49</v>
      </c>
      <c r="I257" s="19">
        <v>15601.93</v>
      </c>
      <c r="J257" s="19">
        <v>150</v>
      </c>
      <c r="K257" s="23" t="s">
        <v>19</v>
      </c>
      <c r="L257" s="21">
        <v>204545.37</v>
      </c>
      <c r="M257" s="30">
        <v>0</v>
      </c>
      <c r="N257" s="30">
        <f t="shared" si="9"/>
        <v>592.56</v>
      </c>
      <c r="O257" s="30">
        <f t="shared" si="10"/>
        <v>0</v>
      </c>
      <c r="P257" s="34">
        <f t="shared" si="11"/>
        <v>204545.37</v>
      </c>
      <c r="Q257" s="3"/>
      <c r="R257" s="3"/>
    </row>
    <row r="258" spans="1:18" ht="13.5" thickBot="1">
      <c r="A258" s="12">
        <v>16</v>
      </c>
      <c r="B258" s="12" t="s">
        <v>512</v>
      </c>
      <c r="C258" s="12" t="s">
        <v>513</v>
      </c>
      <c r="D258" s="24" t="s">
        <v>19</v>
      </c>
      <c r="E258" s="19">
        <v>4327</v>
      </c>
      <c r="F258" s="22" t="s">
        <v>19</v>
      </c>
      <c r="G258" s="19">
        <v>4452.32</v>
      </c>
      <c r="H258" s="22" t="s">
        <v>19</v>
      </c>
      <c r="I258" s="19">
        <v>26442.72</v>
      </c>
      <c r="J258" s="22" t="s">
        <v>19</v>
      </c>
      <c r="K258" s="20">
        <v>411.58</v>
      </c>
      <c r="L258" s="21">
        <v>35633.62</v>
      </c>
      <c r="M258" s="30">
        <v>0</v>
      </c>
      <c r="N258" s="30">
        <f t="shared" si="9"/>
        <v>592.56</v>
      </c>
      <c r="O258" s="30">
        <f t="shared" si="10"/>
        <v>0</v>
      </c>
      <c r="P258" s="34">
        <f t="shared" si="11"/>
        <v>35633.62</v>
      </c>
      <c r="Q258" s="3"/>
      <c r="R258" s="3"/>
    </row>
    <row r="259" spans="1:18" ht="13.5" thickBot="1">
      <c r="A259" s="12">
        <v>16</v>
      </c>
      <c r="B259" s="12" t="s">
        <v>514</v>
      </c>
      <c r="C259" s="12" t="s">
        <v>515</v>
      </c>
      <c r="D259" s="18">
        <v>398373.48</v>
      </c>
      <c r="E259" s="19">
        <v>106517.39</v>
      </c>
      <c r="F259" s="19">
        <v>74962.17</v>
      </c>
      <c r="G259" s="19">
        <v>125028.62</v>
      </c>
      <c r="H259" s="19">
        <v>1359.67</v>
      </c>
      <c r="I259" s="19">
        <v>408844.33</v>
      </c>
      <c r="J259" s="19">
        <v>38969.99</v>
      </c>
      <c r="K259" s="20">
        <v>205</v>
      </c>
      <c r="L259" s="21">
        <v>1154260.65</v>
      </c>
      <c r="M259" s="30">
        <v>1250.8</v>
      </c>
      <c r="N259" s="30">
        <f t="shared" si="9"/>
        <v>592.56</v>
      </c>
      <c r="O259" s="30">
        <f t="shared" si="10"/>
        <v>741174.048</v>
      </c>
      <c r="P259" s="34">
        <f t="shared" si="11"/>
        <v>413086.60199999996</v>
      </c>
      <c r="Q259" s="3"/>
      <c r="R259" s="3"/>
    </row>
    <row r="260" spans="1:18" ht="13.5" thickBot="1">
      <c r="A260" s="12">
        <v>16</v>
      </c>
      <c r="B260" s="12" t="s">
        <v>516</v>
      </c>
      <c r="C260" s="12" t="s">
        <v>517</v>
      </c>
      <c r="D260" s="18">
        <v>1088840.54</v>
      </c>
      <c r="E260" s="19">
        <v>311614.87</v>
      </c>
      <c r="F260" s="19">
        <v>286888.24</v>
      </c>
      <c r="G260" s="19">
        <v>187620.35</v>
      </c>
      <c r="H260" s="19">
        <v>24572.45</v>
      </c>
      <c r="I260" s="19">
        <v>913183.83</v>
      </c>
      <c r="J260" s="19">
        <v>69047.5</v>
      </c>
      <c r="K260" s="23" t="s">
        <v>19</v>
      </c>
      <c r="L260" s="21">
        <v>2881767.78</v>
      </c>
      <c r="M260" s="30">
        <v>3245.96</v>
      </c>
      <c r="N260" s="30">
        <f t="shared" si="9"/>
        <v>592.56</v>
      </c>
      <c r="O260" s="30">
        <f t="shared" si="10"/>
        <v>1923426.0576</v>
      </c>
      <c r="P260" s="34">
        <f t="shared" si="11"/>
        <v>958341.7223999999</v>
      </c>
      <c r="Q260" s="3"/>
      <c r="R260" s="3"/>
    </row>
    <row r="261" spans="1:18" ht="13.5" thickBot="1">
      <c r="A261" s="12">
        <v>16</v>
      </c>
      <c r="B261" s="12" t="s">
        <v>518</v>
      </c>
      <c r="C261" s="12" t="s">
        <v>519</v>
      </c>
      <c r="D261" s="18">
        <v>167133.22</v>
      </c>
      <c r="E261" s="19">
        <v>42420.58</v>
      </c>
      <c r="F261" s="19">
        <v>180</v>
      </c>
      <c r="G261" s="19">
        <v>31216.01</v>
      </c>
      <c r="H261" s="19">
        <v>1779.16</v>
      </c>
      <c r="I261" s="19">
        <v>153395.2</v>
      </c>
      <c r="J261" s="22" t="s">
        <v>19</v>
      </c>
      <c r="K261" s="20">
        <v>177.39</v>
      </c>
      <c r="L261" s="21">
        <v>396301.56</v>
      </c>
      <c r="M261" s="30">
        <v>437.74</v>
      </c>
      <c r="N261" s="30">
        <f t="shared" si="9"/>
        <v>592.56</v>
      </c>
      <c r="O261" s="30">
        <f t="shared" si="10"/>
        <v>259387.21439999997</v>
      </c>
      <c r="P261" s="34">
        <f t="shared" si="11"/>
        <v>136914.34560000003</v>
      </c>
      <c r="Q261" s="3"/>
      <c r="R261" s="3"/>
    </row>
    <row r="262" spans="1:18" ht="13.5" thickBot="1">
      <c r="A262" s="12">
        <v>16</v>
      </c>
      <c r="B262" s="12" t="s">
        <v>520</v>
      </c>
      <c r="C262" s="12" t="s">
        <v>521</v>
      </c>
      <c r="D262" s="18">
        <v>145951.22</v>
      </c>
      <c r="E262" s="19">
        <v>38737.54</v>
      </c>
      <c r="F262" s="19">
        <v>1760.58</v>
      </c>
      <c r="G262" s="19">
        <v>51714.05</v>
      </c>
      <c r="H262" s="19">
        <v>17742.17</v>
      </c>
      <c r="I262" s="19">
        <v>217511.63</v>
      </c>
      <c r="J262" s="19">
        <v>14705.12</v>
      </c>
      <c r="K262" s="20">
        <v>390</v>
      </c>
      <c r="L262" s="21">
        <v>488512.31</v>
      </c>
      <c r="M262" s="30">
        <v>683.28</v>
      </c>
      <c r="N262" s="30">
        <f t="shared" si="9"/>
        <v>592.56</v>
      </c>
      <c r="O262" s="30">
        <f t="shared" si="10"/>
        <v>404884.39679999993</v>
      </c>
      <c r="P262" s="34">
        <f t="shared" si="11"/>
        <v>83627.91320000007</v>
      </c>
      <c r="Q262" s="3"/>
      <c r="R262" s="3"/>
    </row>
    <row r="263" spans="1:18" ht="13.5" thickBot="1">
      <c r="A263" s="12">
        <v>16</v>
      </c>
      <c r="B263" s="12" t="s">
        <v>522</v>
      </c>
      <c r="C263" s="12" t="s">
        <v>523</v>
      </c>
      <c r="D263" s="18">
        <v>504407.38</v>
      </c>
      <c r="E263" s="19">
        <v>139004.88</v>
      </c>
      <c r="F263" s="19">
        <v>17379.47</v>
      </c>
      <c r="G263" s="19">
        <v>76235.17</v>
      </c>
      <c r="H263" s="19">
        <v>55162.95</v>
      </c>
      <c r="I263" s="19">
        <v>397443.76</v>
      </c>
      <c r="J263" s="22" t="s">
        <v>19</v>
      </c>
      <c r="K263" s="20">
        <v>3304.13</v>
      </c>
      <c r="L263" s="21">
        <v>1192937.74</v>
      </c>
      <c r="M263" s="30">
        <v>1357.51</v>
      </c>
      <c r="N263" s="30">
        <f t="shared" si="9"/>
        <v>592.56</v>
      </c>
      <c r="O263" s="30">
        <f t="shared" si="10"/>
        <v>804406.1255999999</v>
      </c>
      <c r="P263" s="34">
        <f t="shared" si="11"/>
        <v>388531.6144000001</v>
      </c>
      <c r="Q263" s="3"/>
      <c r="R263" s="3"/>
    </row>
    <row r="264" spans="1:18" ht="13.5" thickBot="1">
      <c r="A264" s="12">
        <v>16</v>
      </c>
      <c r="B264" s="12" t="s">
        <v>524</v>
      </c>
      <c r="C264" s="12" t="s">
        <v>525</v>
      </c>
      <c r="D264" s="18">
        <v>307321.32</v>
      </c>
      <c r="E264" s="19">
        <v>85960.93</v>
      </c>
      <c r="F264" s="19">
        <v>2383.04</v>
      </c>
      <c r="G264" s="19">
        <v>131817.14</v>
      </c>
      <c r="H264" s="19">
        <v>39493.07</v>
      </c>
      <c r="I264" s="19">
        <v>302276.48</v>
      </c>
      <c r="J264" s="19">
        <v>8944.99</v>
      </c>
      <c r="K264" s="20">
        <v>210</v>
      </c>
      <c r="L264" s="21">
        <v>878406.97</v>
      </c>
      <c r="M264" s="30">
        <v>750.52</v>
      </c>
      <c r="N264" s="30">
        <f t="shared" si="9"/>
        <v>592.56</v>
      </c>
      <c r="O264" s="30">
        <f t="shared" si="10"/>
        <v>444728.13119999995</v>
      </c>
      <c r="P264" s="34">
        <f t="shared" si="11"/>
        <v>433678.8388</v>
      </c>
      <c r="Q264" s="3"/>
      <c r="R264" s="3"/>
    </row>
    <row r="265" spans="1:18" ht="13.5" thickBot="1">
      <c r="A265" s="12">
        <v>16</v>
      </c>
      <c r="B265" s="12" t="s">
        <v>526</v>
      </c>
      <c r="C265" s="12" t="s">
        <v>527</v>
      </c>
      <c r="D265" s="18">
        <v>288427.02</v>
      </c>
      <c r="E265" s="19">
        <v>74378.43</v>
      </c>
      <c r="F265" s="19">
        <v>176705.25</v>
      </c>
      <c r="G265" s="19">
        <v>111317.82</v>
      </c>
      <c r="H265" s="19">
        <v>25386.63</v>
      </c>
      <c r="I265" s="19">
        <v>210768.37</v>
      </c>
      <c r="J265" s="19">
        <v>29629.76</v>
      </c>
      <c r="K265" s="20">
        <v>346.8</v>
      </c>
      <c r="L265" s="21">
        <v>916960.08</v>
      </c>
      <c r="M265" s="30">
        <v>842.67</v>
      </c>
      <c r="N265" s="30">
        <f t="shared" si="9"/>
        <v>592.56</v>
      </c>
      <c r="O265" s="30">
        <f t="shared" si="10"/>
        <v>499332.5351999999</v>
      </c>
      <c r="P265" s="34">
        <f t="shared" si="11"/>
        <v>417627.54480000003</v>
      </c>
      <c r="Q265" s="3"/>
      <c r="R265" s="3"/>
    </row>
    <row r="266" spans="1:18" ht="13.5" thickBot="1">
      <c r="A266" s="12">
        <v>16</v>
      </c>
      <c r="B266" s="12" t="s">
        <v>528</v>
      </c>
      <c r="C266" s="12" t="s">
        <v>529</v>
      </c>
      <c r="D266" s="18">
        <v>1035742.99</v>
      </c>
      <c r="E266" s="19">
        <v>300351.57</v>
      </c>
      <c r="F266" s="19">
        <v>147717.94</v>
      </c>
      <c r="G266" s="19">
        <v>678911.35</v>
      </c>
      <c r="H266" s="19">
        <v>29544.23</v>
      </c>
      <c r="I266" s="19">
        <v>1092019.36</v>
      </c>
      <c r="J266" s="19">
        <v>40470.49</v>
      </c>
      <c r="K266" s="20">
        <v>530</v>
      </c>
      <c r="L266" s="21">
        <v>3325287.93</v>
      </c>
      <c r="M266" s="30">
        <v>4141.32</v>
      </c>
      <c r="N266" s="30">
        <f t="shared" si="9"/>
        <v>592.56</v>
      </c>
      <c r="O266" s="30">
        <f t="shared" si="10"/>
        <v>2453980.5791999996</v>
      </c>
      <c r="P266" s="34">
        <f t="shared" si="11"/>
        <v>871307.3508000006</v>
      </c>
      <c r="Q266" s="3"/>
      <c r="R266" s="3"/>
    </row>
    <row r="267" spans="1:18" ht="13.5" thickBot="1">
      <c r="A267" s="12">
        <v>16</v>
      </c>
      <c r="B267" s="12" t="s">
        <v>530</v>
      </c>
      <c r="C267" s="12" t="s">
        <v>531</v>
      </c>
      <c r="D267" s="24" t="s">
        <v>19</v>
      </c>
      <c r="E267" s="22" t="s">
        <v>19</v>
      </c>
      <c r="F267" s="22" t="s">
        <v>19</v>
      </c>
      <c r="G267" s="19">
        <v>4500</v>
      </c>
      <c r="H267" s="22" t="s">
        <v>19</v>
      </c>
      <c r="I267" s="22" t="s">
        <v>19</v>
      </c>
      <c r="J267" s="22" t="s">
        <v>19</v>
      </c>
      <c r="K267" s="23" t="s">
        <v>19</v>
      </c>
      <c r="L267" s="21">
        <v>4500</v>
      </c>
      <c r="M267" s="30">
        <v>0</v>
      </c>
      <c r="N267" s="30">
        <f t="shared" si="9"/>
        <v>592.56</v>
      </c>
      <c r="O267" s="30">
        <f t="shared" si="10"/>
        <v>0</v>
      </c>
      <c r="P267" s="34">
        <f t="shared" si="11"/>
        <v>4500</v>
      </c>
      <c r="Q267" s="3"/>
      <c r="R267" s="3"/>
    </row>
    <row r="268" spans="1:18" ht="13.5" thickBot="1">
      <c r="A268" s="12">
        <v>16</v>
      </c>
      <c r="B268" s="12" t="s">
        <v>532</v>
      </c>
      <c r="C268" s="12" t="s">
        <v>533</v>
      </c>
      <c r="D268" s="18">
        <v>124374.21</v>
      </c>
      <c r="E268" s="19">
        <v>40736.51</v>
      </c>
      <c r="F268" s="19">
        <v>3958.17</v>
      </c>
      <c r="G268" s="19">
        <v>73278.69</v>
      </c>
      <c r="H268" s="19">
        <v>71.4</v>
      </c>
      <c r="I268" s="19">
        <v>154588.73</v>
      </c>
      <c r="J268" s="19">
        <v>25445</v>
      </c>
      <c r="K268" s="20">
        <v>339</v>
      </c>
      <c r="L268" s="21">
        <v>422791.71</v>
      </c>
      <c r="M268" s="30">
        <v>375.75</v>
      </c>
      <c r="N268" s="30">
        <f aca="true" t="shared" si="12" ref="N268:N273">6584*0.09</f>
        <v>592.56</v>
      </c>
      <c r="O268" s="30">
        <f aca="true" t="shared" si="13" ref="O268:O273">M268*N268</f>
        <v>222654.41999999998</v>
      </c>
      <c r="P268" s="34">
        <f aca="true" t="shared" si="14" ref="P268:P273">L268-O268</f>
        <v>200137.29000000004</v>
      </c>
      <c r="Q268" s="3"/>
      <c r="R268" s="3"/>
    </row>
    <row r="269" spans="1:18" ht="13.5" thickBot="1">
      <c r="A269" s="12">
        <v>16</v>
      </c>
      <c r="B269" s="12" t="s">
        <v>534</v>
      </c>
      <c r="C269" s="12" t="s">
        <v>535</v>
      </c>
      <c r="D269" s="18">
        <v>173809.22</v>
      </c>
      <c r="E269" s="19">
        <v>44014.24</v>
      </c>
      <c r="F269" s="19">
        <v>5094.1</v>
      </c>
      <c r="G269" s="19">
        <v>278751.41</v>
      </c>
      <c r="H269" s="19">
        <v>12581.21</v>
      </c>
      <c r="I269" s="19">
        <v>170562.63</v>
      </c>
      <c r="J269" s="19">
        <v>8619.05</v>
      </c>
      <c r="K269" s="20">
        <v>5926.3</v>
      </c>
      <c r="L269" s="21">
        <v>699358.16</v>
      </c>
      <c r="M269" s="30">
        <v>604.85</v>
      </c>
      <c r="N269" s="30">
        <f t="shared" si="12"/>
        <v>592.56</v>
      </c>
      <c r="O269" s="30">
        <f t="shared" si="13"/>
        <v>358409.91599999997</v>
      </c>
      <c r="P269" s="34">
        <f t="shared" si="14"/>
        <v>340948.24400000006</v>
      </c>
      <c r="Q269" s="3"/>
      <c r="R269" s="3"/>
    </row>
    <row r="270" spans="1:18" ht="13.5" thickBot="1">
      <c r="A270" s="12">
        <v>16</v>
      </c>
      <c r="B270" s="12" t="s">
        <v>536</v>
      </c>
      <c r="C270" s="12" t="s">
        <v>537</v>
      </c>
      <c r="D270" s="18">
        <v>187157.35</v>
      </c>
      <c r="E270" s="19">
        <v>51834.58</v>
      </c>
      <c r="F270" s="19">
        <v>8416</v>
      </c>
      <c r="G270" s="19">
        <v>114994.33</v>
      </c>
      <c r="H270" s="19">
        <v>17241.94</v>
      </c>
      <c r="I270" s="19">
        <v>330502.38</v>
      </c>
      <c r="J270" s="19">
        <v>22522.5</v>
      </c>
      <c r="K270" s="20">
        <v>2730</v>
      </c>
      <c r="L270" s="21">
        <v>735399.08</v>
      </c>
      <c r="M270" s="30">
        <v>856.58</v>
      </c>
      <c r="N270" s="30">
        <f t="shared" si="12"/>
        <v>592.56</v>
      </c>
      <c r="O270" s="30">
        <f t="shared" si="13"/>
        <v>507575.0448</v>
      </c>
      <c r="P270" s="34">
        <f t="shared" si="14"/>
        <v>227824.03519999998</v>
      </c>
      <c r="Q270" s="3"/>
      <c r="R270" s="3"/>
    </row>
    <row r="271" spans="1:18" ht="13.5" thickBot="1">
      <c r="A271" s="12">
        <v>16</v>
      </c>
      <c r="B271" s="12" t="s">
        <v>538</v>
      </c>
      <c r="C271" s="12" t="s">
        <v>539</v>
      </c>
      <c r="D271" s="18">
        <v>748561.02</v>
      </c>
      <c r="E271" s="19">
        <v>200886.85</v>
      </c>
      <c r="F271" s="19">
        <v>5507.82</v>
      </c>
      <c r="G271" s="19">
        <v>213542.98</v>
      </c>
      <c r="H271" s="19">
        <v>49154.06</v>
      </c>
      <c r="I271" s="19">
        <v>472341.86</v>
      </c>
      <c r="J271" s="19">
        <v>25108.9</v>
      </c>
      <c r="K271" s="20">
        <v>12539.78</v>
      </c>
      <c r="L271" s="21">
        <v>1727643.27</v>
      </c>
      <c r="M271" s="30">
        <v>2081</v>
      </c>
      <c r="N271" s="30">
        <f t="shared" si="12"/>
        <v>592.56</v>
      </c>
      <c r="O271" s="30">
        <f t="shared" si="13"/>
        <v>1233117.3599999999</v>
      </c>
      <c r="P271" s="34">
        <f t="shared" si="14"/>
        <v>494525.91000000015</v>
      </c>
      <c r="Q271" s="3"/>
      <c r="R271" s="3"/>
    </row>
    <row r="272" spans="1:18" ht="13.5" thickBot="1">
      <c r="A272" s="12">
        <v>16</v>
      </c>
      <c r="B272" s="12" t="s">
        <v>540</v>
      </c>
      <c r="C272" s="12" t="s">
        <v>541</v>
      </c>
      <c r="D272" s="18">
        <v>135937.29</v>
      </c>
      <c r="E272" s="19">
        <v>36072.31</v>
      </c>
      <c r="F272" s="19">
        <v>1247.25</v>
      </c>
      <c r="G272" s="19">
        <v>87803.98</v>
      </c>
      <c r="H272" s="19">
        <v>17723.55</v>
      </c>
      <c r="I272" s="19">
        <v>119853.79</v>
      </c>
      <c r="J272" s="22" t="s">
        <v>19</v>
      </c>
      <c r="K272" s="20">
        <v>2800</v>
      </c>
      <c r="L272" s="21">
        <v>401438.17</v>
      </c>
      <c r="M272" s="30">
        <v>422.44</v>
      </c>
      <c r="N272" s="30">
        <f t="shared" si="12"/>
        <v>592.56</v>
      </c>
      <c r="O272" s="30">
        <f t="shared" si="13"/>
        <v>250321.04639999996</v>
      </c>
      <c r="P272" s="34">
        <f t="shared" si="14"/>
        <v>151117.12360000002</v>
      </c>
      <c r="Q272" s="3"/>
      <c r="R272" s="3"/>
    </row>
    <row r="273" spans="1:18" ht="12.75">
      <c r="A273" s="25">
        <v>16</v>
      </c>
      <c r="B273" s="25" t="s">
        <v>542</v>
      </c>
      <c r="C273" s="25" t="s">
        <v>543</v>
      </c>
      <c r="D273" s="26">
        <v>205121.37</v>
      </c>
      <c r="E273" s="27">
        <v>52102.94</v>
      </c>
      <c r="F273" s="27">
        <v>58577.73</v>
      </c>
      <c r="G273" s="27">
        <v>42992.35</v>
      </c>
      <c r="H273" s="27">
        <v>20927.71</v>
      </c>
      <c r="I273" s="27">
        <v>262431.61</v>
      </c>
      <c r="J273" s="27">
        <v>4417.1</v>
      </c>
      <c r="K273" s="28">
        <v>80</v>
      </c>
      <c r="L273" s="21">
        <v>646650.81</v>
      </c>
      <c r="M273" s="30">
        <v>793.94</v>
      </c>
      <c r="N273" s="30">
        <f t="shared" si="12"/>
        <v>592.56</v>
      </c>
      <c r="O273" s="30">
        <f t="shared" si="13"/>
        <v>470457.0864</v>
      </c>
      <c r="P273" s="34">
        <f t="shared" si="14"/>
        <v>176193.72360000008</v>
      </c>
      <c r="Q273" s="3"/>
      <c r="R273" s="3"/>
    </row>
    <row r="274" spans="1:114" s="1" customFormat="1" ht="12.75">
      <c r="A274" s="12" t="s">
        <v>546</v>
      </c>
      <c r="B274" s="6"/>
      <c r="C274" s="6"/>
      <c r="D274" s="21">
        <v>134006796.87</v>
      </c>
      <c r="E274" s="21">
        <v>38589636.52</v>
      </c>
      <c r="F274" s="21">
        <v>19323512.64</v>
      </c>
      <c r="G274" s="21">
        <v>76120418.78</v>
      </c>
      <c r="H274" s="21">
        <v>9360888.58000001</v>
      </c>
      <c r="I274" s="21">
        <v>123206501</v>
      </c>
      <c r="J274" s="21">
        <v>5812019.47</v>
      </c>
      <c r="K274" s="29">
        <v>821020</v>
      </c>
      <c r="L274" s="21">
        <v>407240793.86</v>
      </c>
      <c r="M274" s="33">
        <f>SUM(M11:M273)</f>
        <v>460465.85999999987</v>
      </c>
      <c r="N274" s="33"/>
      <c r="O274" s="33">
        <f>SUM(O11:O273)</f>
        <v>272853650.00159997</v>
      </c>
      <c r="P274" s="33">
        <f>SUM(P11:P273)</f>
        <v>134387143.85840014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1:12" ht="12.75">
      <c r="A275" s="43">
        <v>42647</v>
      </c>
      <c r="B275" s="44"/>
      <c r="C275" s="44"/>
      <c r="D275" s="44"/>
      <c r="E275" s="45" t="s">
        <v>544</v>
      </c>
      <c r="F275" s="44"/>
      <c r="G275" s="44"/>
      <c r="H275" s="44"/>
      <c r="I275" s="46">
        <v>0.36524305</v>
      </c>
      <c r="J275" s="44"/>
      <c r="K275" s="44"/>
      <c r="L275" s="44"/>
    </row>
  </sheetData>
  <sheetProtection/>
  <mergeCells count="10">
    <mergeCell ref="A2:K2"/>
    <mergeCell ref="A3:E3"/>
    <mergeCell ref="A4:D4"/>
    <mergeCell ref="A5:E5"/>
    <mergeCell ref="A7:K7"/>
    <mergeCell ref="N9:N10"/>
    <mergeCell ref="O9:O10"/>
    <mergeCell ref="A275:D275"/>
    <mergeCell ref="E275:H275"/>
    <mergeCell ref="I275:L27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2016-10-04T14:43:43Z</dcterms:created>
  <dcterms:modified xsi:type="dcterms:W3CDTF">2016-12-08T22:01:39Z</dcterms:modified>
  <cp:category/>
  <cp:version/>
  <cp:contentType/>
  <cp:contentStatus/>
</cp:coreProperties>
</file>