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3040" windowHeight="12030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<sst xmlns="http://schemas.openxmlformats.org/spreadsheetml/2006/main" count="933" uniqueCount="527">
  <si>
    <t>Arkansas Department of Education</t>
  </si>
  <si>
    <t>Arkansas Public School Computer Network</t>
  </si>
  <si>
    <t>MAINTENANCE &amp; OPERATION  Expenditures &amp; 9% M&amp;O Required Expenditure</t>
  </si>
  <si>
    <t>Fund 2000 and 2100-2199</t>
  </si>
  <si>
    <t>Function Range 2600-2699 (Excluding Ins. Object Range 65200-65299)</t>
  </si>
  <si>
    <t>Object Range: 61000-65199,65300:68999</t>
  </si>
  <si>
    <t>Cycle 9 Data</t>
  </si>
  <si>
    <t>FY</t>
  </si>
  <si>
    <t>LEA</t>
  </si>
  <si>
    <t>DISTRICT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</si>
  <si>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</si>
  <si>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</si>
  <si>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</si>
  <si>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</si>
  <si>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</si>
  <si>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</si>
  <si>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</si>
  <si>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</si>
  <si>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Total(Object Class)</t>
  </si>
  <si>
    <t>Personal Services - Salaries.</t>
  </si>
  <si>
    <t>Personal Services - Employee Benefits.</t>
  </si>
  <si>
    <t>Purchased Professional and Technical Services.</t>
  </si>
  <si>
    <t>Purchased Property Services.</t>
  </si>
  <si>
    <t>Other Purchased Services.</t>
  </si>
  <si>
    <t>Supplies and Materials.</t>
  </si>
  <si>
    <t>Property.</t>
  </si>
  <si>
    <t>Other Objects.</t>
  </si>
  <si>
    <t>17</t>
  </si>
  <si>
    <t>0101000</t>
  </si>
  <si>
    <t>DEWITT SCHOOL DISTRICT</t>
  </si>
  <si>
    <t>0.00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</si>
  <si>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</si>
  <si>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</si>
  <si>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</si>
  <si>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</si>
  <si>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</si>
  <si>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</si>
  <si>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</si>
  <si>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</si>
  <si>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</si>
  <si>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</si>
  <si>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</si>
  <si>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</si>
  <si>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</si>
  <si>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</si>
  <si>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</si>
  <si>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</si>
  <si>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</si>
  <si>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</si>
  <si>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</si>
  <si>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</si>
  <si>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</si>
  <si>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</si>
  <si>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</si>
  <si>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</si>
  <si>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</si>
  <si>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</si>
  <si>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</si>
  <si>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</si>
  <si>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</si>
  <si>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</si>
  <si>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</si>
  <si>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</si>
  <si>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</si>
  <si>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</si>
  <si>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</si>
  <si>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</si>
  <si>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</si>
  <si>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</si>
  <si>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</si>
  <si>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</si>
  <si>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</si>
  <si>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</si>
  <si>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</si>
  <si>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</si>
  <si>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</si>
  <si>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</si>
  <si>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</si>
  <si>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</si>
  <si>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</si>
  <si>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</si>
  <si>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</si>
  <si>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</si>
  <si>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</si>
  <si>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</si>
  <si>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</si>
  <si>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</si>
  <si>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</si>
  <si>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</si>
  <si>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</si>
  <si>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</si>
  <si>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</si>
  <si>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</si>
  <si>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</si>
  <si>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</si>
  <si>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</si>
  <si>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</si>
  <si>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</si>
  <si>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</si>
  <si>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</si>
  <si>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</si>
  <si>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</si>
  <si>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</si>
  <si>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</si>
  <si>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DIST(CLEBURNE)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</si>
  <si>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</si>
  <si>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</si>
  <si>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</si>
  <si>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</si>
  <si>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</si>
  <si>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</si>
  <si>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</si>
  <si>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</si>
  <si>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</si>
  <si>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</si>
  <si>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</si>
  <si>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</si>
  <si>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</si>
  <si>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</si>
  <si>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</si>
  <si>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</si>
  <si>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</si>
  <si>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</si>
  <si>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</si>
  <si>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</si>
  <si>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</si>
  <si>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</si>
  <si>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</si>
  <si>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</si>
  <si>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</si>
  <si>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</si>
  <si>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</si>
  <si>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</si>
  <si>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</si>
  <si>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</si>
  <si>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</si>
  <si>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</si>
  <si>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</si>
  <si>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</si>
  <si>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</si>
  <si>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</si>
  <si>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</si>
  <si>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MULBERRY/PLEASANT VIEW BI-COUNTY SCHOOLS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</si>
  <si>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</si>
  <si>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</si>
  <si>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</si>
  <si>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</si>
  <si>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</si>
  <si>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</si>
  <si>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</si>
  <si>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</si>
  <si>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</si>
  <si>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</si>
  <si>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</si>
  <si>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</si>
  <si>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</si>
  <si>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</si>
  <si>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</si>
  <si>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</si>
  <si>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</si>
  <si>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</si>
  <si>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</si>
  <si>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</si>
  <si>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</si>
  <si>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</si>
  <si>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</si>
  <si>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</si>
  <si>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</si>
  <si>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</si>
  <si>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</si>
  <si>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</si>
  <si>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</si>
  <si>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</si>
  <si>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</si>
  <si>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</si>
  <si>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</si>
  <si>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</si>
  <si>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</si>
  <si>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</si>
  <si>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</si>
  <si>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</si>
  <si>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</si>
  <si>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</si>
  <si>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</si>
  <si>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</si>
  <si>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</si>
  <si>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GUY FENTER EDUCATION SERVICE COOPERATIVE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</si>
  <si>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</si>
  <si>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</si>
  <si>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</si>
  <si>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</si>
  <si>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</si>
  <si>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</si>
  <si>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</si>
  <si>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</si>
  <si>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</si>
  <si>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</si>
  <si>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</si>
  <si>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</si>
  <si>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</si>
  <si>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</si>
  <si>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</si>
  <si>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</si>
  <si>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</si>
  <si>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</si>
  <si>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</si>
  <si>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</si>
  <si>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</si>
  <si>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</si>
  <si>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</si>
  <si>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</si>
  <si>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</si>
  <si>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</si>
  <si>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</si>
  <si>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</si>
  <si>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</si>
  <si>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</si>
  <si>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</si>
  <si>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</si>
  <si>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</si>
  <si>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</si>
  <si>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</si>
  <si>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</si>
  <si>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</si>
  <si>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</si>
  <si>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</si>
  <si>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</si>
  <si>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</si>
  <si>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</si>
  <si>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</si>
  <si>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</si>
  <si>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</si>
  <si>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</si>
  <si>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</si>
  <si>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</si>
  <si>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</si>
  <si>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</si>
  <si>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</si>
  <si>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</si>
  <si>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</si>
  <si>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</si>
  <si>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</si>
  <si>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</si>
  <si>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</si>
  <si>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</si>
  <si>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</si>
  <si>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</si>
  <si>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</si>
  <si>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</si>
  <si>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</si>
  <si>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</si>
  <si>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</si>
  <si>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</si>
  <si>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</si>
  <si>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</si>
  <si>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</si>
  <si>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</si>
  <si>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</si>
  <si>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</si>
  <si>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</si>
  <si>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</si>
  <si>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</si>
  <si>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</si>
  <si>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</si>
  <si>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</si>
  <si>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</si>
  <si>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</si>
  <si>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</si>
  <si>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</si>
  <si>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</si>
  <si>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</si>
  <si>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</si>
  <si>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</si>
  <si>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</si>
  <si>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</si>
  <si>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</si>
  <si>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</si>
  <si>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</si>
  <si>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</si>
  <si>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</si>
  <si>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</si>
  <si>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</si>
  <si>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</si>
  <si>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</si>
  <si>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</si>
  <si>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</si>
  <si>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</si>
  <si>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</si>
  <si>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</si>
  <si>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</si>
  <si>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</si>
  <si>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</si>
  <si>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</si>
  <si>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</si>
  <si>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</si>
  <si>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</si>
  <si>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</si>
  <si>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</si>
  <si>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</si>
  <si>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</si>
  <si>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</si>
  <si>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</si>
  <si>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</si>
  <si>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</si>
  <si>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</si>
  <si>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</si>
  <si>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</si>
  <si>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</si>
  <si>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</si>
  <si>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</si>
  <si>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</si>
  <si>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</si>
  <si>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</si>
  <si>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</si>
  <si>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DISTRICT.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</si>
  <si>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</si>
  <si>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</si>
  <si>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</si>
  <si>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</si>
  <si>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</si>
  <si>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</si>
  <si>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</si>
  <si>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</si>
  <si>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</si>
  <si>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</si>
  <si>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</si>
  <si>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RIVERCREST SCHOOL DISTRICT 57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</si>
  <si>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</si>
  <si>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</si>
  <si>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</si>
  <si>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</si>
  <si>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</si>
  <si>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</si>
  <si>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</si>
  <si>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</si>
  <si>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</si>
  <si>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</si>
  <si>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</si>
  <si>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</si>
  <si>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</si>
  <si>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</si>
  <si>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</si>
  <si>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</si>
  <si>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</si>
  <si>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</si>
  <si>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</si>
  <si>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</si>
  <si>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</si>
  <si>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</si>
  <si>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</si>
  <si>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</si>
  <si>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</si>
  <si>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</si>
  <si>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</si>
  <si>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</si>
  <si>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5220000</t>
  </si>
  <si>
    <t>SOUTH CENTRAL SERVICE CO-OP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</si>
  <si>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</si>
  <si>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</si>
  <si>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</si>
  <si>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</si>
  <si>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</si>
  <si>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</si>
  <si>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</si>
  <si>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WEST HELENA SCHOOL DISTRICT</t>
  </si>
  <si>
    <t>5404000</t>
  </si>
  <si>
    <t>MARVELL-ELAINE SCHOOL DISTRICT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</si>
  <si>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</si>
  <si>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</si>
  <si>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</si>
  <si>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</si>
  <si>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</si>
  <si>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</si>
  <si>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</si>
  <si>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</si>
  <si>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</si>
  <si>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</si>
  <si>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</si>
  <si>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</si>
  <si>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</si>
  <si>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</si>
  <si>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</si>
  <si>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</si>
  <si>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</si>
  <si>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</si>
  <si>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</si>
  <si>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</si>
  <si>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</si>
  <si>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</si>
  <si>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</si>
  <si>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</si>
  <si>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</si>
  <si>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</si>
  <si>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</si>
  <si>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</si>
  <si>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</si>
  <si>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</si>
  <si>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</si>
  <si>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</si>
  <si>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</si>
  <si>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</si>
  <si>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</si>
  <si>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</si>
  <si>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</si>
  <si>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NORTH LITTLE ROCK SCHOOL DISTRICT</t>
  </si>
  <si>
    <t>6003000</t>
  </si>
  <si>
    <t>PULASKI COUNTY SPECIAL SCHOOL DISTRICT</t>
  </si>
  <si>
    <t>6004000</t>
  </si>
  <si>
    <t>JACKSONVILLE NORTH PULASKI SCHOOL DISTRICT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</si>
  <si>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</si>
  <si>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</si>
  <si>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</si>
  <si>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</si>
  <si>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</si>
  <si>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</si>
  <si>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</si>
  <si>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</si>
  <si>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</si>
  <si>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</si>
  <si>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</si>
  <si>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</si>
  <si>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</si>
  <si>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</si>
  <si>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</si>
  <si>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</si>
  <si>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</si>
  <si>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</si>
  <si>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</si>
  <si>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</si>
  <si>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</si>
  <si>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</si>
  <si>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</si>
  <si>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</si>
  <si>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</si>
  <si>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</si>
  <si>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</si>
  <si>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</si>
  <si>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</si>
  <si>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</si>
  <si>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</si>
  <si>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</si>
  <si>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</si>
  <si>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</si>
  <si>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</si>
  <si>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</si>
  <si>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</si>
  <si>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</si>
  <si>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</si>
  <si>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</si>
  <si>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</si>
  <si>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</si>
  <si>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</si>
  <si>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</si>
  <si>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</si>
  <si>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</si>
  <si>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</si>
  <si>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</si>
  <si>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7007000</t>
  </si>
  <si>
    <t>PARKERS CHAPEL SCHOOL DIST.</t>
  </si>
  <si>
    <t>7008000</t>
  </si>
  <si>
    <t>SMACKOVER-NORPHLET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</si>
  <si>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</si>
  <si>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</si>
  <si>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</si>
  <si>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</si>
  <si>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</si>
  <si>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</si>
  <si>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</si>
  <si>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</si>
  <si>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</si>
  <si>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</si>
  <si>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</si>
  <si>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</si>
  <si>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</si>
  <si>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</si>
  <si>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</si>
  <si>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</si>
  <si>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</si>
  <si>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</si>
  <si>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</si>
  <si>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</si>
  <si>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</si>
  <si>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</si>
  <si>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</si>
  <si>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</si>
  <si>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</si>
  <si>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</si>
  <si>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</si>
  <si>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</si>
  <si>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</si>
  <si>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</si>
  <si>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</si>
  <si>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</si>
  <si>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</si>
  <si>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</si>
  <si>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</si>
  <si>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</si>
  <si>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</si>
  <si>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</si>
  <si>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</si>
  <si>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</si>
  <si>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7320000</t>
  </si>
  <si>
    <t>WILBUR D. MILLS EDUC. CO-OP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</si>
  <si>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</si>
  <si>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</si>
  <si>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</si>
  <si>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</si>
  <si>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</si>
  <si>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</si>
  <si>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</si>
  <si>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</si>
  <si>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</si>
  <si>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</si>
  <si>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</si>
  <si>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</si>
  <si>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Total</t>
  </si>
  <si>
    <r>
      <rPr>
        <sz val="10"/>
        <color theme="1"/>
        <rFont val="Tahoma"/>
        <family val="2"/>
      </rPr>
      <t xml:space="preserve">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</t>
    </r>
  </si>
  <si>
    <t>Fiscal Year: 2016/2017</t>
  </si>
  <si>
    <t>Cycle 7</t>
  </si>
  <si>
    <t xml:space="preserve">  2015-16 
3-Qtr. ADM </t>
  </si>
  <si>
    <t xml:space="preserve">  </t>
  </si>
  <si>
    <t xml:space="preserve">Includes Magnet </t>
  </si>
  <si>
    <t>Excludes 
M to M ADM</t>
  </si>
  <si>
    <t>2015-16
 3-Quarter ADM</t>
  </si>
  <si>
    <t xml:space="preserve">6646 X .09 
Per Pupil M&amp;O Exp. Requirement </t>
  </si>
  <si>
    <t xml:space="preserve">9% M&amp;O Required Expenditure   </t>
  </si>
  <si>
    <t>Over or (Under)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</si>
</sst>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#,##0.########"/>
    <numFmt numFmtId="166" formatCode="mmm\ d\,\ yyyy"/>
  </numFmts>
  <fonts count="47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8"/>
      <name val="Andale WT"/>
      <family val="0"/>
    </font>
    <font>
      <sz val="8"/>
      <color indexed="8"/>
      <name val="Andale WT"/>
      <family val="0"/>
    </font>
    <font>
      <b/>
      <sz val="8"/>
      <name val="Andale W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Andale WT"/>
      <family val="0"/>
    </font>
    <font>
      <sz val="8"/>
      <color theme="1"/>
      <name val="Andale W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/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2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/>
    </xf>
    <xf numFmtId="164" fontId="44" fillId="0" borderId="17" xfId="0" applyNumberFormat="1" applyFont="1" applyBorder="1" applyAlignment="1">
      <alignment horizontal="right"/>
    </xf>
    <xf numFmtId="0" fontId="44" fillId="0" borderId="17" xfId="0" applyFont="1" applyBorder="1" applyAlignment="1">
      <alignment horizontal="right"/>
    </xf>
    <xf numFmtId="165" fontId="42" fillId="34" borderId="18" xfId="0" applyNumberFormat="1" applyFont="1" applyFill="1" applyBorder="1" applyAlignment="1">
      <alignment horizontal="right"/>
    </xf>
    <xf numFmtId="3" fontId="42" fillId="34" borderId="18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40" fontId="42" fillId="0" borderId="0" xfId="0" applyNumberFormat="1" applyFont="1" applyAlignment="1">
      <alignment/>
    </xf>
    <xf numFmtId="4" fontId="45" fillId="35" borderId="0" xfId="0" applyNumberFormat="1" applyFont="1" applyFill="1" applyAlignment="1">
      <alignment horizontal="center"/>
    </xf>
    <xf numFmtId="4" fontId="46" fillId="0" borderId="0" xfId="0" applyNumberFormat="1" applyFont="1" applyAlignment="1">
      <alignment/>
    </xf>
    <xf numFmtId="40" fontId="46" fillId="0" borderId="0" xfId="0" applyNumberFormat="1" applyFont="1" applyAlignment="1">
      <alignment/>
    </xf>
    <xf numFmtId="4" fontId="44" fillId="35" borderId="0" xfId="0" applyNumberFormat="1" applyFont="1" applyFill="1" applyAlignment="1">
      <alignment/>
    </xf>
    <xf numFmtId="4" fontId="44" fillId="0" borderId="0" xfId="0" applyNumberFormat="1" applyFont="1" applyAlignment="1">
      <alignment/>
    </xf>
    <xf numFmtId="40" fontId="44" fillId="0" borderId="0" xfId="0" applyNumberFormat="1" applyFont="1" applyAlignment="1">
      <alignment/>
    </xf>
    <xf numFmtId="4" fontId="8" fillId="35" borderId="0" xfId="0" applyNumberFormat="1" applyFont="1" applyFill="1" applyAlignment="1">
      <alignment horizontal="center" wrapText="1"/>
    </xf>
    <xf numFmtId="4" fontId="45" fillId="35" borderId="0" xfId="0" applyNumberFormat="1" applyFont="1" applyFill="1" applyAlignment="1">
      <alignment horizontal="center" wrapText="1"/>
    </xf>
    <xf numFmtId="40" fontId="45" fillId="35" borderId="0" xfId="0" applyNumberFormat="1" applyFont="1" applyFill="1" applyAlignment="1">
      <alignment horizontal="center" wrapText="1"/>
    </xf>
    <xf numFmtId="0" fontId="42" fillId="34" borderId="1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166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9" fontId="0" fillId="0" borderId="0" xfId="0" applyNumberFormat="1" applyFont="1" applyAlignment="1">
      <alignment horizontal="right"/>
    </xf>
    <xf numFmtId="4" fontId="45" fillId="35" borderId="21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0" fillId="34" borderId="2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zoomScalePageLayoutView="0" workbookViewId="0" topLeftCell="A1">
      <selection activeCell="C12" sqref="C12"/>
    </sheetView>
  </sheetViews>
  <sheetFormatPr defaultColWidth="8.8515625" defaultRowHeight="12.75" customHeight="1"/>
  <cols>
    <col min="1" max="2" width="7.28125" style="2" customWidth="1"/>
    <col min="3" max="3" width="32.7109375" style="2" customWidth="1"/>
    <col min="4" max="12" width="14.7109375" style="2" customWidth="1"/>
    <col min="13" max="14" width="14.7109375" style="17" customWidth="1"/>
    <col min="15" max="15" width="17.7109375" style="17" customWidth="1"/>
    <col min="16" max="16" width="17.7109375" style="18" customWidth="1"/>
    <col min="17" max="16384" width="8.8515625" style="2" customWidth="1"/>
  </cols>
  <sheetData>
    <row r="1" spans="1:16" ht="12.75" customHeight="1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1" t="s">
        <v>518</v>
      </c>
      <c r="N1" s="22"/>
      <c r="O1" s="22"/>
      <c r="P1" s="23"/>
    </row>
    <row r="2" spans="1:16" ht="12.75" customHeight="1">
      <c r="A2" s="38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8" t="s">
        <v>519</v>
      </c>
      <c r="N2" s="22" t="s">
        <v>520</v>
      </c>
      <c r="O2" s="22"/>
      <c r="P2" s="23"/>
    </row>
    <row r="3" spans="1:16" ht="12.75" customHeight="1">
      <c r="A3" s="38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8"/>
      <c r="N3" s="22"/>
      <c r="O3" s="22"/>
      <c r="P3" s="23"/>
    </row>
    <row r="4" spans="1:16" ht="12.75" customHeight="1">
      <c r="A4" s="38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28" t="s">
        <v>521</v>
      </c>
      <c r="N4" s="22"/>
      <c r="O4" s="22"/>
      <c r="P4" s="23"/>
    </row>
    <row r="5" spans="1:16" ht="12.75" customHeight="1">
      <c r="A5" s="38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28"/>
      <c r="N5" s="22"/>
      <c r="O5" s="22"/>
      <c r="P5" s="23"/>
    </row>
    <row r="6" spans="1:16" ht="12.75" customHeight="1">
      <c r="A6" s="38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28" t="s">
        <v>522</v>
      </c>
      <c r="N6" s="22"/>
      <c r="O6" s="22"/>
      <c r="P6" s="23"/>
    </row>
    <row r="7" spans="1:16" ht="12.75" customHeight="1">
      <c r="A7" s="38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28"/>
      <c r="N7" s="22"/>
      <c r="O7" s="22"/>
      <c r="P7" s="23"/>
    </row>
    <row r="8" spans="1:16" ht="12" customHeight="1" thickBot="1">
      <c r="A8" s="3" t="s">
        <v>517</v>
      </c>
      <c r="B8" s="3"/>
      <c r="M8" s="24"/>
      <c r="N8" s="25"/>
      <c r="O8" s="25"/>
      <c r="P8" s="26"/>
    </row>
    <row r="9" spans="1:16" ht="12.75" customHeight="1" thickBot="1">
      <c r="A9" s="4"/>
      <c r="B9" s="5"/>
      <c r="C9" s="6"/>
      <c r="D9" s="1" t="s">
        <v>10</v>
      </c>
      <c r="E9" s="1" t="s">
        <v>11</v>
      </c>
      <c r="F9" s="1" t="s">
        <v>12</v>
      </c>
      <c r="G9" s="1" t="s">
        <v>13</v>
      </c>
      <c r="H9" s="1" t="s">
        <v>14</v>
      </c>
      <c r="I9" s="1" t="s">
        <v>15</v>
      </c>
      <c r="J9" s="1" t="s">
        <v>16</v>
      </c>
      <c r="K9" s="1" t="s">
        <v>17</v>
      </c>
      <c r="L9" s="30" t="s">
        <v>18</v>
      </c>
      <c r="M9" s="37" t="s">
        <v>523</v>
      </c>
      <c r="N9" s="27" t="s">
        <v>524</v>
      </c>
      <c r="O9" s="28" t="s">
        <v>525</v>
      </c>
      <c r="P9" s="29" t="s">
        <v>526</v>
      </c>
    </row>
    <row r="10" spans="1:16" ht="45" customHeight="1" thickBot="1">
      <c r="A10" s="7" t="s">
        <v>7</v>
      </c>
      <c r="B10" s="8" t="s">
        <v>8</v>
      </c>
      <c r="C10" s="9" t="s">
        <v>9</v>
      </c>
      <c r="D10" s="10" t="s">
        <v>19</v>
      </c>
      <c r="E10" s="10" t="s">
        <v>20</v>
      </c>
      <c r="F10" s="10" t="s">
        <v>21</v>
      </c>
      <c r="G10" s="10" t="s">
        <v>22</v>
      </c>
      <c r="H10" s="10" t="s">
        <v>23</v>
      </c>
      <c r="I10" s="10" t="s">
        <v>24</v>
      </c>
      <c r="J10" s="10" t="s">
        <v>25</v>
      </c>
      <c r="K10" s="10" t="s">
        <v>26</v>
      </c>
      <c r="L10" s="39"/>
      <c r="M10" s="37"/>
      <c r="N10" s="27"/>
      <c r="O10" s="28"/>
      <c r="P10" s="29"/>
    </row>
    <row r="11" spans="1:16" ht="12.75" customHeight="1" thickBot="1">
      <c r="A11" s="16" t="s">
        <v>27</v>
      </c>
      <c r="B11" s="11" t="s">
        <v>28</v>
      </c>
      <c r="C11" s="11" t="s">
        <v>29</v>
      </c>
      <c r="D11" s="12">
        <v>104113</v>
      </c>
      <c r="E11" s="12">
        <v>26760.42</v>
      </c>
      <c r="F11" s="12">
        <v>4005.42</v>
      </c>
      <c r="G11" s="12">
        <v>437399.43</v>
      </c>
      <c r="H11" s="13" t="s">
        <v>30</v>
      </c>
      <c r="I11" s="12">
        <v>355747.77</v>
      </c>
      <c r="J11" s="12">
        <v>16981.89</v>
      </c>
      <c r="K11" s="13" t="s">
        <v>30</v>
      </c>
      <c r="L11" s="14">
        <v>945007.93</v>
      </c>
      <c r="M11" s="25">
        <v>1256.87</v>
      </c>
      <c r="N11" s="25">
        <f>6646*0.09</f>
        <v>598.14</v>
      </c>
      <c r="O11" s="25">
        <f>M11*N11</f>
        <v>751784.2217999999</v>
      </c>
      <c r="P11" s="26">
        <f>L11-O11</f>
        <v>193223.7082000001</v>
      </c>
    </row>
    <row r="12" spans="1:16" ht="12.75" customHeight="1" thickBot="1">
      <c r="A12" s="16" t="s">
        <v>27</v>
      </c>
      <c r="B12" s="11" t="s">
        <v>31</v>
      </c>
      <c r="C12" s="11" t="s">
        <v>32</v>
      </c>
      <c r="D12" s="12">
        <v>501454.62</v>
      </c>
      <c r="E12" s="12">
        <v>147444.11</v>
      </c>
      <c r="F12" s="12">
        <v>87812.06</v>
      </c>
      <c r="G12" s="12">
        <v>184738.8</v>
      </c>
      <c r="H12" s="12">
        <v>15449.94</v>
      </c>
      <c r="I12" s="12">
        <v>496522.65</v>
      </c>
      <c r="J12" s="12">
        <v>58206.03</v>
      </c>
      <c r="K12" s="12">
        <v>2</v>
      </c>
      <c r="L12" s="14">
        <v>1491630.21</v>
      </c>
      <c r="M12" s="25">
        <v>1632.9</v>
      </c>
      <c r="N12" s="25">
        <f aca="true" t="shared" si="0" ref="N12:N75">6646*0.09</f>
        <v>598.14</v>
      </c>
      <c r="O12" s="25">
        <f aca="true" t="shared" si="1" ref="O12:O75">M12*N12</f>
        <v>976702.806</v>
      </c>
      <c r="P12" s="26">
        <f aca="true" t="shared" si="2" ref="P12:P75">L12-O12</f>
        <v>514927.404</v>
      </c>
    </row>
    <row r="13" spans="1:16" ht="12.75" customHeight="1" thickBot="1">
      <c r="A13" s="16" t="s">
        <v>27</v>
      </c>
      <c r="B13" s="11" t="s">
        <v>33</v>
      </c>
      <c r="C13" s="11" t="s">
        <v>34</v>
      </c>
      <c r="D13" s="12">
        <v>248257.59</v>
      </c>
      <c r="E13" s="12">
        <v>73275.7</v>
      </c>
      <c r="F13" s="12">
        <v>631656.83</v>
      </c>
      <c r="G13" s="12">
        <v>135869.54</v>
      </c>
      <c r="H13" s="12">
        <v>109161.53</v>
      </c>
      <c r="I13" s="12">
        <v>521211.48</v>
      </c>
      <c r="J13" s="12">
        <v>10252.44</v>
      </c>
      <c r="K13" s="12">
        <v>254.28</v>
      </c>
      <c r="L13" s="14">
        <v>1729939.39</v>
      </c>
      <c r="M13" s="25">
        <v>1716.47</v>
      </c>
      <c r="N13" s="25">
        <f t="shared" si="0"/>
        <v>598.14</v>
      </c>
      <c r="O13" s="25">
        <f t="shared" si="1"/>
        <v>1026689.3658</v>
      </c>
      <c r="P13" s="26">
        <f t="shared" si="2"/>
        <v>703250.0241999999</v>
      </c>
    </row>
    <row r="14" spans="1:16" ht="12.75" customHeight="1" thickBot="1">
      <c r="A14" s="16" t="s">
        <v>27</v>
      </c>
      <c r="B14" s="11" t="s">
        <v>35</v>
      </c>
      <c r="C14" s="11" t="s">
        <v>36</v>
      </c>
      <c r="D14" s="12">
        <v>515586.21</v>
      </c>
      <c r="E14" s="12">
        <v>144950.31</v>
      </c>
      <c r="F14" s="12">
        <v>88983.71</v>
      </c>
      <c r="G14" s="12">
        <v>75056.54</v>
      </c>
      <c r="H14" s="12">
        <v>61384.73</v>
      </c>
      <c r="I14" s="12">
        <v>329899.57</v>
      </c>
      <c r="J14" s="12">
        <v>8578.52</v>
      </c>
      <c r="K14" s="12">
        <v>1185</v>
      </c>
      <c r="L14" s="14">
        <v>1225624.59</v>
      </c>
      <c r="M14" s="25">
        <v>1887.36</v>
      </c>
      <c r="N14" s="25">
        <f t="shared" si="0"/>
        <v>598.14</v>
      </c>
      <c r="O14" s="25">
        <f t="shared" si="1"/>
        <v>1128905.5104</v>
      </c>
      <c r="P14" s="26">
        <f t="shared" si="2"/>
        <v>96719.07960000006</v>
      </c>
    </row>
    <row r="15" spans="1:16" ht="12.75" customHeight="1" thickBot="1">
      <c r="A15" s="16" t="s">
        <v>27</v>
      </c>
      <c r="B15" s="11" t="s">
        <v>37</v>
      </c>
      <c r="C15" s="11" t="s">
        <v>38</v>
      </c>
      <c r="D15" s="12">
        <v>169652.82</v>
      </c>
      <c r="E15" s="12">
        <v>47092.44</v>
      </c>
      <c r="F15" s="12">
        <v>8073.48</v>
      </c>
      <c r="G15" s="12">
        <v>41462.6</v>
      </c>
      <c r="H15" s="12">
        <v>11661.72</v>
      </c>
      <c r="I15" s="12">
        <v>203909.96</v>
      </c>
      <c r="J15" s="12">
        <v>11310</v>
      </c>
      <c r="K15" s="13" t="s">
        <v>30</v>
      </c>
      <c r="L15" s="14">
        <v>493163.02</v>
      </c>
      <c r="M15" s="25">
        <v>673.45</v>
      </c>
      <c r="N15" s="25">
        <f t="shared" si="0"/>
        <v>598.14</v>
      </c>
      <c r="O15" s="25">
        <f t="shared" si="1"/>
        <v>402817.38300000003</v>
      </c>
      <c r="P15" s="26">
        <f t="shared" si="2"/>
        <v>90345.63699999999</v>
      </c>
    </row>
    <row r="16" spans="1:16" ht="12.75" customHeight="1" thickBot="1">
      <c r="A16" s="16" t="s">
        <v>27</v>
      </c>
      <c r="B16" s="11" t="s">
        <v>39</v>
      </c>
      <c r="C16" s="11" t="s">
        <v>40</v>
      </c>
      <c r="D16" s="12">
        <v>1024451.01</v>
      </c>
      <c r="E16" s="12">
        <v>303443.59</v>
      </c>
      <c r="F16" s="12">
        <v>31218.28</v>
      </c>
      <c r="G16" s="12">
        <v>729807.99</v>
      </c>
      <c r="H16" s="12">
        <v>113883.76</v>
      </c>
      <c r="I16" s="12">
        <v>960047.95</v>
      </c>
      <c r="J16" s="12">
        <v>39300</v>
      </c>
      <c r="K16" s="12">
        <v>3066</v>
      </c>
      <c r="L16" s="14">
        <v>3205218.58</v>
      </c>
      <c r="M16" s="25">
        <v>3887.17</v>
      </c>
      <c r="N16" s="25">
        <f t="shared" si="0"/>
        <v>598.14</v>
      </c>
      <c r="O16" s="25">
        <f t="shared" si="1"/>
        <v>2325071.8638</v>
      </c>
      <c r="P16" s="26">
        <f t="shared" si="2"/>
        <v>880146.7162000001</v>
      </c>
    </row>
    <row r="17" spans="1:16" ht="12.75" customHeight="1" thickBot="1">
      <c r="A17" s="16" t="s">
        <v>27</v>
      </c>
      <c r="B17" s="11" t="s">
        <v>41</v>
      </c>
      <c r="C17" s="11" t="s">
        <v>42</v>
      </c>
      <c r="D17" s="12">
        <v>124379.05</v>
      </c>
      <c r="E17" s="12">
        <v>33951.41</v>
      </c>
      <c r="F17" s="12">
        <v>48211.2</v>
      </c>
      <c r="G17" s="12">
        <v>12499.77</v>
      </c>
      <c r="H17" s="12">
        <v>41522.26</v>
      </c>
      <c r="I17" s="12">
        <v>174364.16</v>
      </c>
      <c r="J17" s="13" t="s">
        <v>30</v>
      </c>
      <c r="K17" s="12">
        <v>395</v>
      </c>
      <c r="L17" s="14">
        <v>435322.85</v>
      </c>
      <c r="M17" s="25">
        <v>423.78</v>
      </c>
      <c r="N17" s="25">
        <f t="shared" si="0"/>
        <v>598.14</v>
      </c>
      <c r="O17" s="25">
        <f t="shared" si="1"/>
        <v>253479.76919999998</v>
      </c>
      <c r="P17" s="26">
        <f t="shared" si="2"/>
        <v>181843.0808</v>
      </c>
    </row>
    <row r="18" spans="1:16" ht="12.75" customHeight="1" thickBot="1">
      <c r="A18" s="16" t="s">
        <v>27</v>
      </c>
      <c r="B18" s="11" t="s">
        <v>43</v>
      </c>
      <c r="C18" s="11" t="s">
        <v>44</v>
      </c>
      <c r="D18" s="12">
        <v>1412403.84</v>
      </c>
      <c r="E18" s="12">
        <v>382006.63</v>
      </c>
      <c r="F18" s="12">
        <v>411282.65</v>
      </c>
      <c r="G18" s="12">
        <v>6816423.79</v>
      </c>
      <c r="H18" s="12">
        <v>24597.94</v>
      </c>
      <c r="I18" s="12">
        <v>3560615.49</v>
      </c>
      <c r="J18" s="12">
        <v>37884.33</v>
      </c>
      <c r="K18" s="12">
        <v>44262.78</v>
      </c>
      <c r="L18" s="14">
        <v>12689477.45</v>
      </c>
      <c r="M18" s="25">
        <v>16052.18</v>
      </c>
      <c r="N18" s="25">
        <f t="shared" si="0"/>
        <v>598.14</v>
      </c>
      <c r="O18" s="25">
        <f t="shared" si="1"/>
        <v>9601450.9452</v>
      </c>
      <c r="P18" s="26">
        <f t="shared" si="2"/>
        <v>3088026.5047999993</v>
      </c>
    </row>
    <row r="19" spans="1:16" ht="12.75" customHeight="1" thickBot="1">
      <c r="A19" s="16" t="s">
        <v>27</v>
      </c>
      <c r="B19" s="11" t="s">
        <v>45</v>
      </c>
      <c r="C19" s="11" t="s">
        <v>46</v>
      </c>
      <c r="D19" s="12">
        <v>228829.57</v>
      </c>
      <c r="E19" s="12">
        <v>71353.86</v>
      </c>
      <c r="F19" s="12">
        <v>13082.17</v>
      </c>
      <c r="G19" s="12">
        <v>67487.07</v>
      </c>
      <c r="H19" s="12">
        <v>6562.14</v>
      </c>
      <c r="I19" s="12">
        <v>225877.26</v>
      </c>
      <c r="J19" s="13" t="s">
        <v>30</v>
      </c>
      <c r="K19" s="13" t="s">
        <v>30</v>
      </c>
      <c r="L19" s="14">
        <v>613192.07</v>
      </c>
      <c r="M19" s="25">
        <v>582.78</v>
      </c>
      <c r="N19" s="25">
        <f t="shared" si="0"/>
        <v>598.14</v>
      </c>
      <c r="O19" s="25">
        <f t="shared" si="1"/>
        <v>348584.0292</v>
      </c>
      <c r="P19" s="26">
        <f t="shared" si="2"/>
        <v>264608.04079999996</v>
      </c>
    </row>
    <row r="20" spans="1:16" ht="12.75" customHeight="1" thickBot="1">
      <c r="A20" s="16" t="s">
        <v>27</v>
      </c>
      <c r="B20" s="11" t="s">
        <v>47</v>
      </c>
      <c r="C20" s="11" t="s">
        <v>48</v>
      </c>
      <c r="D20" s="12">
        <v>444442.53</v>
      </c>
      <c r="E20" s="12">
        <v>124625.5</v>
      </c>
      <c r="F20" s="12">
        <v>38337.39</v>
      </c>
      <c r="G20" s="12">
        <v>329591.77</v>
      </c>
      <c r="H20" s="12">
        <v>912.45</v>
      </c>
      <c r="I20" s="12">
        <v>542776.4</v>
      </c>
      <c r="J20" s="12">
        <v>51159.38</v>
      </c>
      <c r="K20" s="13" t="s">
        <v>30</v>
      </c>
      <c r="L20" s="14">
        <v>1531845.42</v>
      </c>
      <c r="M20" s="25">
        <v>1427.61</v>
      </c>
      <c r="N20" s="25">
        <f t="shared" si="0"/>
        <v>598.14</v>
      </c>
      <c r="O20" s="25">
        <f t="shared" si="1"/>
        <v>853910.6453999999</v>
      </c>
      <c r="P20" s="26">
        <f t="shared" si="2"/>
        <v>677934.7746</v>
      </c>
    </row>
    <row r="21" spans="1:16" ht="12.75" customHeight="1" thickBot="1">
      <c r="A21" s="16" t="s">
        <v>27</v>
      </c>
      <c r="B21" s="11" t="s">
        <v>49</v>
      </c>
      <c r="C21" s="11" t="s">
        <v>50</v>
      </c>
      <c r="D21" s="12">
        <v>474222.74</v>
      </c>
      <c r="E21" s="12">
        <v>124446.8</v>
      </c>
      <c r="F21" s="12">
        <v>125977.52</v>
      </c>
      <c r="G21" s="12">
        <v>181635.39</v>
      </c>
      <c r="H21" s="12">
        <v>828.94</v>
      </c>
      <c r="I21" s="12">
        <v>573507.75</v>
      </c>
      <c r="J21" s="12">
        <v>14195</v>
      </c>
      <c r="K21" s="12">
        <v>11457.36</v>
      </c>
      <c r="L21" s="14">
        <v>1506271.5</v>
      </c>
      <c r="M21" s="25">
        <v>1784</v>
      </c>
      <c r="N21" s="25">
        <f t="shared" si="0"/>
        <v>598.14</v>
      </c>
      <c r="O21" s="25">
        <f t="shared" si="1"/>
        <v>1067081.76</v>
      </c>
      <c r="P21" s="26">
        <f t="shared" si="2"/>
        <v>439189.74</v>
      </c>
    </row>
    <row r="22" spans="1:16" ht="12.75" customHeight="1" thickBot="1">
      <c r="A22" s="16" t="s">
        <v>27</v>
      </c>
      <c r="B22" s="11" t="s">
        <v>51</v>
      </c>
      <c r="C22" s="11" t="s">
        <v>52</v>
      </c>
      <c r="D22" s="12">
        <v>2895947.41</v>
      </c>
      <c r="E22" s="12">
        <v>838348.55</v>
      </c>
      <c r="F22" s="12">
        <v>409250.59</v>
      </c>
      <c r="G22" s="12">
        <v>3814279.91</v>
      </c>
      <c r="H22" s="12">
        <v>28684.56</v>
      </c>
      <c r="I22" s="12">
        <v>2838038.07</v>
      </c>
      <c r="J22" s="12">
        <v>79993</v>
      </c>
      <c r="K22" s="12">
        <v>25950.01</v>
      </c>
      <c r="L22" s="14">
        <v>10930492.1</v>
      </c>
      <c r="M22" s="25">
        <v>15056.42</v>
      </c>
      <c r="N22" s="25">
        <f t="shared" si="0"/>
        <v>598.14</v>
      </c>
      <c r="O22" s="25">
        <f t="shared" si="1"/>
        <v>9005847.0588</v>
      </c>
      <c r="P22" s="26">
        <f t="shared" si="2"/>
        <v>1924645.041199999</v>
      </c>
    </row>
    <row r="23" spans="1:16" ht="12.75" customHeight="1" thickBot="1">
      <c r="A23" s="16" t="s">
        <v>27</v>
      </c>
      <c r="B23" s="11" t="s">
        <v>53</v>
      </c>
      <c r="C23" s="11" t="s">
        <v>54</v>
      </c>
      <c r="D23" s="12">
        <v>896107.99</v>
      </c>
      <c r="E23" s="12">
        <v>255902.91</v>
      </c>
      <c r="F23" s="12">
        <v>59132.58</v>
      </c>
      <c r="G23" s="12">
        <v>1177649.97</v>
      </c>
      <c r="H23" s="12">
        <v>39354.26</v>
      </c>
      <c r="I23" s="12">
        <v>1119645.98</v>
      </c>
      <c r="J23" s="12">
        <v>63812.82</v>
      </c>
      <c r="K23" s="12">
        <v>645.43</v>
      </c>
      <c r="L23" s="14">
        <v>3612251.94</v>
      </c>
      <c r="M23" s="25">
        <v>4089.4</v>
      </c>
      <c r="N23" s="25">
        <f t="shared" si="0"/>
        <v>598.14</v>
      </c>
      <c r="O23" s="25">
        <f t="shared" si="1"/>
        <v>2446033.716</v>
      </c>
      <c r="P23" s="26">
        <f t="shared" si="2"/>
        <v>1166218.224</v>
      </c>
    </row>
    <row r="24" spans="1:16" ht="12.75" customHeight="1" thickBot="1">
      <c r="A24" s="16" t="s">
        <v>27</v>
      </c>
      <c r="B24" s="11" t="s">
        <v>55</v>
      </c>
      <c r="C24" s="11" t="s">
        <v>56</v>
      </c>
      <c r="D24" s="12">
        <v>336418.16</v>
      </c>
      <c r="E24" s="12">
        <v>83760.49</v>
      </c>
      <c r="F24" s="12">
        <v>346470.47</v>
      </c>
      <c r="G24" s="12">
        <v>53437.49</v>
      </c>
      <c r="H24" s="12">
        <v>10769</v>
      </c>
      <c r="I24" s="12">
        <v>422227.39</v>
      </c>
      <c r="J24" s="12">
        <v>7087.65</v>
      </c>
      <c r="K24" s="12">
        <v>44.2</v>
      </c>
      <c r="L24" s="14">
        <v>1260214.85</v>
      </c>
      <c r="M24" s="25">
        <v>1953.79</v>
      </c>
      <c r="N24" s="25">
        <f t="shared" si="0"/>
        <v>598.14</v>
      </c>
      <c r="O24" s="25">
        <f t="shared" si="1"/>
        <v>1168639.9505999999</v>
      </c>
      <c r="P24" s="26">
        <f t="shared" si="2"/>
        <v>91574.89940000023</v>
      </c>
    </row>
    <row r="25" spans="1:16" ht="12.75" customHeight="1" thickBot="1">
      <c r="A25" s="16" t="s">
        <v>27</v>
      </c>
      <c r="B25" s="11" t="s">
        <v>57</v>
      </c>
      <c r="C25" s="11" t="s">
        <v>58</v>
      </c>
      <c r="D25" s="12">
        <v>98385.66</v>
      </c>
      <c r="E25" s="12">
        <v>29489.13</v>
      </c>
      <c r="F25" s="12">
        <v>180</v>
      </c>
      <c r="G25" s="12">
        <v>91778.63</v>
      </c>
      <c r="H25" s="12">
        <v>5305.54</v>
      </c>
      <c r="I25" s="12">
        <v>141674.68</v>
      </c>
      <c r="J25" s="12">
        <v>14507.25</v>
      </c>
      <c r="K25" s="13" t="s">
        <v>30</v>
      </c>
      <c r="L25" s="14">
        <v>381320.89</v>
      </c>
      <c r="M25" s="25">
        <v>504.89</v>
      </c>
      <c r="N25" s="25">
        <f t="shared" si="0"/>
        <v>598.14</v>
      </c>
      <c r="O25" s="25">
        <f t="shared" si="1"/>
        <v>301994.9046</v>
      </c>
      <c r="P25" s="26">
        <f t="shared" si="2"/>
        <v>79325.9854</v>
      </c>
    </row>
    <row r="26" spans="1:16" ht="12.75" customHeight="1" thickBot="1">
      <c r="A26" s="16" t="s">
        <v>27</v>
      </c>
      <c r="B26" s="11" t="s">
        <v>59</v>
      </c>
      <c r="C26" s="11" t="s">
        <v>60</v>
      </c>
      <c r="D26" s="12">
        <v>258899.16</v>
      </c>
      <c r="E26" s="12">
        <v>98244.49</v>
      </c>
      <c r="F26" s="12">
        <v>41877.88</v>
      </c>
      <c r="G26" s="12">
        <v>69228.28</v>
      </c>
      <c r="H26" s="12">
        <v>30287.33</v>
      </c>
      <c r="I26" s="12">
        <v>238725.47</v>
      </c>
      <c r="J26" s="12">
        <v>14023.65</v>
      </c>
      <c r="K26" s="12">
        <v>131</v>
      </c>
      <c r="L26" s="14">
        <v>751417.26</v>
      </c>
      <c r="M26" s="25">
        <v>1079.37</v>
      </c>
      <c r="N26" s="25">
        <f t="shared" si="0"/>
        <v>598.14</v>
      </c>
      <c r="O26" s="25">
        <f t="shared" si="1"/>
        <v>645614.3718</v>
      </c>
      <c r="P26" s="26">
        <f t="shared" si="2"/>
        <v>105802.88820000004</v>
      </c>
    </row>
    <row r="27" spans="1:16" ht="12.75" customHeight="1" thickBot="1">
      <c r="A27" s="16" t="s">
        <v>27</v>
      </c>
      <c r="B27" s="11" t="s">
        <v>61</v>
      </c>
      <c r="C27" s="11" t="s">
        <v>62</v>
      </c>
      <c r="D27" s="12">
        <v>782995.72</v>
      </c>
      <c r="E27" s="12">
        <v>228384.81</v>
      </c>
      <c r="F27" s="12">
        <v>110812.21</v>
      </c>
      <c r="G27" s="12">
        <v>407357.73</v>
      </c>
      <c r="H27" s="13" t="s">
        <v>30</v>
      </c>
      <c r="I27" s="12">
        <v>543351.59</v>
      </c>
      <c r="J27" s="12">
        <v>11323.91</v>
      </c>
      <c r="K27" s="12">
        <v>13152.53</v>
      </c>
      <c r="L27" s="14">
        <v>2097378.5</v>
      </c>
      <c r="M27" s="25">
        <v>2651.84</v>
      </c>
      <c r="N27" s="25">
        <f t="shared" si="0"/>
        <v>598.14</v>
      </c>
      <c r="O27" s="25">
        <f t="shared" si="1"/>
        <v>1586171.5776</v>
      </c>
      <c r="P27" s="26">
        <f t="shared" si="2"/>
        <v>511206.92240000004</v>
      </c>
    </row>
    <row r="28" spans="1:16" ht="12.75" customHeight="1" thickBot="1">
      <c r="A28" s="16" t="s">
        <v>27</v>
      </c>
      <c r="B28" s="11" t="s">
        <v>63</v>
      </c>
      <c r="C28" s="11" t="s">
        <v>64</v>
      </c>
      <c r="D28" s="12">
        <v>111115.25</v>
      </c>
      <c r="E28" s="12">
        <v>32150.64</v>
      </c>
      <c r="F28" s="13" t="s">
        <v>30</v>
      </c>
      <c r="G28" s="12">
        <v>36267.19</v>
      </c>
      <c r="H28" s="12">
        <v>11666.76</v>
      </c>
      <c r="I28" s="12">
        <v>147471.82</v>
      </c>
      <c r="J28" s="13" t="s">
        <v>30</v>
      </c>
      <c r="K28" s="12">
        <v>652.71</v>
      </c>
      <c r="L28" s="14">
        <v>339324.37</v>
      </c>
      <c r="M28" s="25">
        <v>394.39</v>
      </c>
      <c r="N28" s="25">
        <f t="shared" si="0"/>
        <v>598.14</v>
      </c>
      <c r="O28" s="25">
        <f t="shared" si="1"/>
        <v>235900.43459999998</v>
      </c>
      <c r="P28" s="26">
        <f t="shared" si="2"/>
        <v>103423.93540000002</v>
      </c>
    </row>
    <row r="29" spans="1:16" ht="12.75" customHeight="1" thickBot="1">
      <c r="A29" s="16" t="s">
        <v>27</v>
      </c>
      <c r="B29" s="11" t="s">
        <v>65</v>
      </c>
      <c r="C29" s="11" t="s">
        <v>66</v>
      </c>
      <c r="D29" s="12">
        <v>226366.09</v>
      </c>
      <c r="E29" s="12">
        <v>69295.67</v>
      </c>
      <c r="F29" s="12">
        <v>10366.92</v>
      </c>
      <c r="G29" s="12">
        <v>188149.68</v>
      </c>
      <c r="H29" s="12">
        <v>1056.31</v>
      </c>
      <c r="I29" s="12">
        <v>251806.41</v>
      </c>
      <c r="J29" s="12">
        <v>17349.2</v>
      </c>
      <c r="K29" s="12">
        <v>17</v>
      </c>
      <c r="L29" s="14">
        <v>764407.28</v>
      </c>
      <c r="M29" s="25">
        <v>886.55</v>
      </c>
      <c r="N29" s="25">
        <f t="shared" si="0"/>
        <v>598.14</v>
      </c>
      <c r="O29" s="25">
        <f t="shared" si="1"/>
        <v>530281.017</v>
      </c>
      <c r="P29" s="26">
        <f t="shared" si="2"/>
        <v>234126.26300000004</v>
      </c>
    </row>
    <row r="30" spans="1:16" ht="12.75" customHeight="1" thickBot="1">
      <c r="A30" s="16" t="s">
        <v>27</v>
      </c>
      <c r="B30" s="11" t="s">
        <v>67</v>
      </c>
      <c r="C30" s="11" t="s">
        <v>68</v>
      </c>
      <c r="D30" s="12">
        <v>94954.86</v>
      </c>
      <c r="E30" s="12">
        <v>24323.11</v>
      </c>
      <c r="F30" s="13" t="s">
        <v>30</v>
      </c>
      <c r="G30" s="12">
        <v>90669.03</v>
      </c>
      <c r="H30" s="12">
        <v>17239.34</v>
      </c>
      <c r="I30" s="12">
        <v>175003.11</v>
      </c>
      <c r="J30" s="12">
        <v>26515.65</v>
      </c>
      <c r="K30" s="12">
        <v>243.75</v>
      </c>
      <c r="L30" s="14">
        <v>428948.85</v>
      </c>
      <c r="M30" s="25">
        <v>367.42</v>
      </c>
      <c r="N30" s="25">
        <f t="shared" si="0"/>
        <v>598.14</v>
      </c>
      <c r="O30" s="25">
        <f t="shared" si="1"/>
        <v>219768.5988</v>
      </c>
      <c r="P30" s="26">
        <f t="shared" si="2"/>
        <v>209180.25119999997</v>
      </c>
    </row>
    <row r="31" spans="1:16" ht="12.75" customHeight="1" thickBot="1">
      <c r="A31" s="16" t="s">
        <v>27</v>
      </c>
      <c r="B31" s="11" t="s">
        <v>69</v>
      </c>
      <c r="C31" s="11" t="s">
        <v>70</v>
      </c>
      <c r="D31" s="12">
        <v>28870.4</v>
      </c>
      <c r="E31" s="12">
        <v>9461.21</v>
      </c>
      <c r="F31" s="12">
        <v>1200</v>
      </c>
      <c r="G31" s="12">
        <v>15028.92</v>
      </c>
      <c r="H31" s="12">
        <v>18200.44</v>
      </c>
      <c r="I31" s="12">
        <v>167873.97</v>
      </c>
      <c r="J31" s="12">
        <v>2153.84</v>
      </c>
      <c r="K31" s="12">
        <v>6005.01</v>
      </c>
      <c r="L31" s="14">
        <v>248793.79</v>
      </c>
      <c r="M31" s="25">
        <v>0</v>
      </c>
      <c r="N31" s="25">
        <f t="shared" si="0"/>
        <v>598.14</v>
      </c>
      <c r="O31" s="25">
        <f t="shared" si="1"/>
        <v>0</v>
      </c>
      <c r="P31" s="26">
        <f t="shared" si="2"/>
        <v>248793.79</v>
      </c>
    </row>
    <row r="32" spans="1:16" ht="12.75" customHeight="1" thickBot="1">
      <c r="A32" s="16" t="s">
        <v>27</v>
      </c>
      <c r="B32" s="11" t="s">
        <v>71</v>
      </c>
      <c r="C32" s="11" t="s">
        <v>72</v>
      </c>
      <c r="D32" s="12">
        <v>111142.41</v>
      </c>
      <c r="E32" s="12">
        <v>38164.25</v>
      </c>
      <c r="F32" s="12">
        <v>61990.45</v>
      </c>
      <c r="G32" s="12">
        <v>13751.18</v>
      </c>
      <c r="H32" s="12">
        <v>13986.11</v>
      </c>
      <c r="I32" s="12">
        <v>173348.04</v>
      </c>
      <c r="J32" s="13" t="s">
        <v>30</v>
      </c>
      <c r="K32" s="12">
        <v>539.81</v>
      </c>
      <c r="L32" s="14">
        <v>412922.25</v>
      </c>
      <c r="M32" s="25">
        <v>418.27</v>
      </c>
      <c r="N32" s="25">
        <f t="shared" si="0"/>
        <v>598.14</v>
      </c>
      <c r="O32" s="25">
        <f t="shared" si="1"/>
        <v>250184.01779999997</v>
      </c>
      <c r="P32" s="26">
        <f t="shared" si="2"/>
        <v>162738.23220000003</v>
      </c>
    </row>
    <row r="33" spans="1:16" ht="12.75" customHeight="1" thickBot="1">
      <c r="A33" s="16" t="s">
        <v>27</v>
      </c>
      <c r="B33" s="11" t="s">
        <v>73</v>
      </c>
      <c r="C33" s="11" t="s">
        <v>74</v>
      </c>
      <c r="D33" s="12">
        <v>112959.82</v>
      </c>
      <c r="E33" s="12">
        <v>31590.97</v>
      </c>
      <c r="F33" s="12">
        <v>537161.54</v>
      </c>
      <c r="G33" s="12">
        <v>673152.44</v>
      </c>
      <c r="H33" s="12">
        <v>8335.44</v>
      </c>
      <c r="I33" s="12">
        <v>328874.94</v>
      </c>
      <c r="J33" s="12">
        <v>32652.97</v>
      </c>
      <c r="K33" s="12">
        <v>86.89</v>
      </c>
      <c r="L33" s="14">
        <v>1724815.01</v>
      </c>
      <c r="M33" s="25">
        <v>1614.42</v>
      </c>
      <c r="N33" s="25">
        <f t="shared" si="0"/>
        <v>598.14</v>
      </c>
      <c r="O33" s="25">
        <f t="shared" si="1"/>
        <v>965649.1788</v>
      </c>
      <c r="P33" s="26">
        <f t="shared" si="2"/>
        <v>759165.8312</v>
      </c>
    </row>
    <row r="34" spans="1:16" ht="12.75" customHeight="1" thickBot="1">
      <c r="A34" s="16" t="s">
        <v>27</v>
      </c>
      <c r="B34" s="11" t="s">
        <v>75</v>
      </c>
      <c r="C34" s="11" t="s">
        <v>76</v>
      </c>
      <c r="D34" s="12">
        <v>177023.34</v>
      </c>
      <c r="E34" s="12">
        <v>50116.14</v>
      </c>
      <c r="F34" s="12">
        <v>2454.35</v>
      </c>
      <c r="G34" s="12">
        <v>74177.36</v>
      </c>
      <c r="H34" s="12">
        <v>16730.01</v>
      </c>
      <c r="I34" s="12">
        <v>236566.16</v>
      </c>
      <c r="J34" s="13" t="s">
        <v>30</v>
      </c>
      <c r="K34" s="12">
        <v>658.89</v>
      </c>
      <c r="L34" s="14">
        <v>557726.25</v>
      </c>
      <c r="M34" s="25">
        <v>540.25</v>
      </c>
      <c r="N34" s="25">
        <f t="shared" si="0"/>
        <v>598.14</v>
      </c>
      <c r="O34" s="25">
        <f t="shared" si="1"/>
        <v>323145.135</v>
      </c>
      <c r="P34" s="26">
        <f t="shared" si="2"/>
        <v>234581.115</v>
      </c>
    </row>
    <row r="35" spans="1:16" ht="13.5" thickBot="1">
      <c r="A35" s="16" t="s">
        <v>27</v>
      </c>
      <c r="B35" s="11" t="s">
        <v>77</v>
      </c>
      <c r="C35" s="11" t="s">
        <v>78</v>
      </c>
      <c r="D35" s="12">
        <v>593828.01</v>
      </c>
      <c r="E35" s="12">
        <v>185483</v>
      </c>
      <c r="F35" s="12">
        <v>9159.72</v>
      </c>
      <c r="G35" s="12">
        <v>465864.23</v>
      </c>
      <c r="H35" s="12">
        <v>35646.01</v>
      </c>
      <c r="I35" s="12">
        <v>486721.87</v>
      </c>
      <c r="J35" s="12">
        <v>3204.6</v>
      </c>
      <c r="K35" s="12">
        <v>124</v>
      </c>
      <c r="L35" s="14">
        <v>1780031.44</v>
      </c>
      <c r="M35" s="25">
        <v>1977.39</v>
      </c>
      <c r="N35" s="25">
        <f t="shared" si="0"/>
        <v>598.14</v>
      </c>
      <c r="O35" s="25">
        <f t="shared" si="1"/>
        <v>1182756.0546000001</v>
      </c>
      <c r="P35" s="26">
        <f t="shared" si="2"/>
        <v>597275.3853999998</v>
      </c>
    </row>
    <row r="36" spans="1:16" ht="13.5" thickBot="1">
      <c r="A36" s="16" t="s">
        <v>27</v>
      </c>
      <c r="B36" s="11" t="s">
        <v>79</v>
      </c>
      <c r="C36" s="11" t="s">
        <v>80</v>
      </c>
      <c r="D36" s="12">
        <v>289546.76</v>
      </c>
      <c r="E36" s="12">
        <v>101600.18</v>
      </c>
      <c r="F36" s="12">
        <v>869.65</v>
      </c>
      <c r="G36" s="12">
        <v>93764.79</v>
      </c>
      <c r="H36" s="12">
        <v>301.05</v>
      </c>
      <c r="I36" s="12">
        <v>336226.05</v>
      </c>
      <c r="J36" s="12">
        <v>30831.87</v>
      </c>
      <c r="K36" s="12">
        <v>433.25</v>
      </c>
      <c r="L36" s="14">
        <v>853573.6</v>
      </c>
      <c r="M36" s="25">
        <v>619.93</v>
      </c>
      <c r="N36" s="25">
        <f t="shared" si="0"/>
        <v>598.14</v>
      </c>
      <c r="O36" s="25">
        <f t="shared" si="1"/>
        <v>370804.93019999994</v>
      </c>
      <c r="P36" s="26">
        <f t="shared" si="2"/>
        <v>482768.66980000003</v>
      </c>
    </row>
    <row r="37" spans="1:16" ht="13.5" thickBot="1">
      <c r="A37" s="16" t="s">
        <v>27</v>
      </c>
      <c r="B37" s="11" t="s">
        <v>81</v>
      </c>
      <c r="C37" s="11" t="s">
        <v>82</v>
      </c>
      <c r="D37" s="12">
        <v>386151</v>
      </c>
      <c r="E37" s="12">
        <v>117083.03</v>
      </c>
      <c r="F37" s="13" t="s">
        <v>30</v>
      </c>
      <c r="G37" s="12">
        <v>100000.5</v>
      </c>
      <c r="H37" s="12">
        <v>22436.38</v>
      </c>
      <c r="I37" s="12">
        <v>371543</v>
      </c>
      <c r="J37" s="12">
        <v>20374.54</v>
      </c>
      <c r="K37" s="12">
        <v>2035.4</v>
      </c>
      <c r="L37" s="14">
        <v>1019623.85</v>
      </c>
      <c r="M37" s="25">
        <v>1212.26</v>
      </c>
      <c r="N37" s="25">
        <f t="shared" si="0"/>
        <v>598.14</v>
      </c>
      <c r="O37" s="25">
        <f t="shared" si="1"/>
        <v>725101.1964</v>
      </c>
      <c r="P37" s="26">
        <f t="shared" si="2"/>
        <v>294522.65359999996</v>
      </c>
    </row>
    <row r="38" spans="1:16" ht="13.5" thickBot="1">
      <c r="A38" s="16" t="s">
        <v>27</v>
      </c>
      <c r="B38" s="11" t="s">
        <v>83</v>
      </c>
      <c r="C38" s="11" t="s">
        <v>84</v>
      </c>
      <c r="D38" s="12">
        <v>126317.44</v>
      </c>
      <c r="E38" s="12">
        <v>34666.65</v>
      </c>
      <c r="F38" s="12">
        <v>15420.58</v>
      </c>
      <c r="G38" s="12">
        <v>18466.23</v>
      </c>
      <c r="H38" s="12">
        <v>20102.23</v>
      </c>
      <c r="I38" s="12">
        <v>109938.33</v>
      </c>
      <c r="J38" s="13" t="s">
        <v>30</v>
      </c>
      <c r="K38" s="13" t="s">
        <v>30</v>
      </c>
      <c r="L38" s="14">
        <v>324911.46</v>
      </c>
      <c r="M38" s="25">
        <v>372.03</v>
      </c>
      <c r="N38" s="25">
        <f t="shared" si="0"/>
        <v>598.14</v>
      </c>
      <c r="O38" s="25">
        <f t="shared" si="1"/>
        <v>222526.02419999999</v>
      </c>
      <c r="P38" s="26">
        <f t="shared" si="2"/>
        <v>102385.43580000004</v>
      </c>
    </row>
    <row r="39" spans="1:16" ht="13.5" thickBot="1">
      <c r="A39" s="16" t="s">
        <v>27</v>
      </c>
      <c r="B39" s="11" t="s">
        <v>85</v>
      </c>
      <c r="C39" s="11" t="s">
        <v>86</v>
      </c>
      <c r="D39" s="12">
        <v>291782.67</v>
      </c>
      <c r="E39" s="12">
        <v>83670.39</v>
      </c>
      <c r="F39" s="12">
        <v>213772.49</v>
      </c>
      <c r="G39" s="12">
        <v>40680.49</v>
      </c>
      <c r="H39" s="12">
        <v>76555.36</v>
      </c>
      <c r="I39" s="12">
        <v>413352.62</v>
      </c>
      <c r="J39" s="12">
        <v>4888.5</v>
      </c>
      <c r="K39" s="12">
        <v>484.39</v>
      </c>
      <c r="L39" s="14">
        <v>1125186.91</v>
      </c>
      <c r="M39" s="25">
        <v>1051.24</v>
      </c>
      <c r="N39" s="25">
        <f t="shared" si="0"/>
        <v>598.14</v>
      </c>
      <c r="O39" s="25">
        <f t="shared" si="1"/>
        <v>628788.6936</v>
      </c>
      <c r="P39" s="26">
        <f t="shared" si="2"/>
        <v>496398.2163999999</v>
      </c>
    </row>
    <row r="40" spans="1:16" ht="13.5" thickBot="1">
      <c r="A40" s="16" t="s">
        <v>27</v>
      </c>
      <c r="B40" s="11" t="s">
        <v>87</v>
      </c>
      <c r="C40" s="11" t="s">
        <v>88</v>
      </c>
      <c r="D40" s="12">
        <v>619337.34</v>
      </c>
      <c r="E40" s="12">
        <v>163692.2</v>
      </c>
      <c r="F40" s="12">
        <v>50409.5</v>
      </c>
      <c r="G40" s="12">
        <v>342798.28</v>
      </c>
      <c r="H40" s="12">
        <v>36270.64</v>
      </c>
      <c r="I40" s="12">
        <v>519437.93</v>
      </c>
      <c r="J40" s="12">
        <v>5293.46</v>
      </c>
      <c r="K40" s="13" t="s">
        <v>30</v>
      </c>
      <c r="L40" s="14">
        <v>1737239.35</v>
      </c>
      <c r="M40" s="25">
        <v>1882.07</v>
      </c>
      <c r="N40" s="25">
        <f t="shared" si="0"/>
        <v>598.14</v>
      </c>
      <c r="O40" s="25">
        <f t="shared" si="1"/>
        <v>1125741.3498</v>
      </c>
      <c r="P40" s="26">
        <f t="shared" si="2"/>
        <v>611498.0002000001</v>
      </c>
    </row>
    <row r="41" spans="1:16" ht="13.5" thickBot="1">
      <c r="A41" s="16" t="s">
        <v>27</v>
      </c>
      <c r="B41" s="11" t="s">
        <v>89</v>
      </c>
      <c r="C41" s="11" t="s">
        <v>90</v>
      </c>
      <c r="D41" s="12">
        <v>228604.99</v>
      </c>
      <c r="E41" s="12">
        <v>55012.41</v>
      </c>
      <c r="F41" s="12">
        <v>4762.12</v>
      </c>
      <c r="G41" s="12">
        <v>45734.67</v>
      </c>
      <c r="H41" s="12">
        <v>26292.1</v>
      </c>
      <c r="I41" s="12">
        <v>229257.23</v>
      </c>
      <c r="J41" s="13" t="s">
        <v>30</v>
      </c>
      <c r="K41" s="12">
        <v>3044.28</v>
      </c>
      <c r="L41" s="14">
        <v>592707.8</v>
      </c>
      <c r="M41" s="25">
        <v>699.44</v>
      </c>
      <c r="N41" s="25">
        <f t="shared" si="0"/>
        <v>598.14</v>
      </c>
      <c r="O41" s="25">
        <f t="shared" si="1"/>
        <v>418363.0416</v>
      </c>
      <c r="P41" s="26">
        <f t="shared" si="2"/>
        <v>174344.75840000005</v>
      </c>
    </row>
    <row r="42" spans="1:16" ht="13.5" thickBot="1">
      <c r="A42" s="16" t="s">
        <v>27</v>
      </c>
      <c r="B42" s="11" t="s">
        <v>91</v>
      </c>
      <c r="C42" s="11" t="s">
        <v>92</v>
      </c>
      <c r="D42" s="12">
        <v>262589.7</v>
      </c>
      <c r="E42" s="12">
        <v>65843.79</v>
      </c>
      <c r="F42" s="12">
        <v>10390</v>
      </c>
      <c r="G42" s="12">
        <v>92080.75</v>
      </c>
      <c r="H42" s="12">
        <v>13142.88</v>
      </c>
      <c r="I42" s="12">
        <v>298080.51</v>
      </c>
      <c r="J42" s="12">
        <v>36110.67</v>
      </c>
      <c r="K42" s="12">
        <v>35</v>
      </c>
      <c r="L42" s="14">
        <v>778273.3</v>
      </c>
      <c r="M42" s="25">
        <v>925.47</v>
      </c>
      <c r="N42" s="25">
        <f t="shared" si="0"/>
        <v>598.14</v>
      </c>
      <c r="O42" s="25">
        <f t="shared" si="1"/>
        <v>553560.6258</v>
      </c>
      <c r="P42" s="26">
        <f t="shared" si="2"/>
        <v>224712.6742</v>
      </c>
    </row>
    <row r="43" spans="1:16" ht="13.5" thickBot="1">
      <c r="A43" s="16" t="s">
        <v>27</v>
      </c>
      <c r="B43" s="11" t="s">
        <v>93</v>
      </c>
      <c r="C43" s="11" t="s">
        <v>94</v>
      </c>
      <c r="D43" s="12">
        <v>201361.11</v>
      </c>
      <c r="E43" s="12">
        <v>63943.18</v>
      </c>
      <c r="F43" s="12">
        <v>20396.94</v>
      </c>
      <c r="G43" s="12">
        <v>22130.19</v>
      </c>
      <c r="H43" s="12">
        <v>14446.87</v>
      </c>
      <c r="I43" s="12">
        <v>316288.82</v>
      </c>
      <c r="J43" s="13" t="s">
        <v>30</v>
      </c>
      <c r="K43" s="12">
        <v>6344</v>
      </c>
      <c r="L43" s="14">
        <v>644911.11</v>
      </c>
      <c r="M43" s="25">
        <v>899.12</v>
      </c>
      <c r="N43" s="25">
        <f t="shared" si="0"/>
        <v>598.14</v>
      </c>
      <c r="O43" s="25">
        <f t="shared" si="1"/>
        <v>537799.6368</v>
      </c>
      <c r="P43" s="26">
        <f t="shared" si="2"/>
        <v>107111.47320000001</v>
      </c>
    </row>
    <row r="44" spans="1:16" ht="13.5" thickBot="1">
      <c r="A44" s="16" t="s">
        <v>27</v>
      </c>
      <c r="B44" s="11" t="s">
        <v>95</v>
      </c>
      <c r="C44" s="11" t="s">
        <v>96</v>
      </c>
      <c r="D44" s="12">
        <v>154033.68</v>
      </c>
      <c r="E44" s="12">
        <v>43766.6</v>
      </c>
      <c r="F44" s="12">
        <v>7581.39</v>
      </c>
      <c r="G44" s="12">
        <v>45140.88</v>
      </c>
      <c r="H44" s="12">
        <v>10557.76</v>
      </c>
      <c r="I44" s="12">
        <v>202716.71</v>
      </c>
      <c r="J44" s="12">
        <v>4800</v>
      </c>
      <c r="K44" s="12">
        <v>2602.26</v>
      </c>
      <c r="L44" s="14">
        <v>471199.28</v>
      </c>
      <c r="M44" s="25">
        <v>600.04</v>
      </c>
      <c r="N44" s="25">
        <f t="shared" si="0"/>
        <v>598.14</v>
      </c>
      <c r="O44" s="25">
        <f t="shared" si="1"/>
        <v>358907.92559999996</v>
      </c>
      <c r="P44" s="26">
        <f t="shared" si="2"/>
        <v>112291.35440000007</v>
      </c>
    </row>
    <row r="45" spans="1:16" ht="13.5" thickBot="1">
      <c r="A45" s="16" t="s">
        <v>27</v>
      </c>
      <c r="B45" s="11" t="s">
        <v>97</v>
      </c>
      <c r="C45" s="11" t="s">
        <v>98</v>
      </c>
      <c r="D45" s="12">
        <v>181674.85</v>
      </c>
      <c r="E45" s="12">
        <v>53980.81</v>
      </c>
      <c r="F45" s="13" t="s">
        <v>30</v>
      </c>
      <c r="G45" s="12">
        <v>15668.91</v>
      </c>
      <c r="H45" s="12">
        <v>66196.75</v>
      </c>
      <c r="I45" s="12">
        <v>143106.39</v>
      </c>
      <c r="J45" s="12">
        <v>2225</v>
      </c>
      <c r="K45" s="12">
        <v>624.5</v>
      </c>
      <c r="L45" s="14">
        <v>463477.21</v>
      </c>
      <c r="M45" s="25">
        <v>439.59</v>
      </c>
      <c r="N45" s="25">
        <f t="shared" si="0"/>
        <v>598.14</v>
      </c>
      <c r="O45" s="25">
        <f t="shared" si="1"/>
        <v>262936.3626</v>
      </c>
      <c r="P45" s="26">
        <f t="shared" si="2"/>
        <v>200540.84740000003</v>
      </c>
    </row>
    <row r="46" spans="1:16" ht="13.5" thickBot="1">
      <c r="A46" s="16" t="s">
        <v>27</v>
      </c>
      <c r="B46" s="11" t="s">
        <v>99</v>
      </c>
      <c r="C46" s="11" t="s">
        <v>100</v>
      </c>
      <c r="D46" s="12">
        <v>626426.58</v>
      </c>
      <c r="E46" s="12">
        <v>170311.8</v>
      </c>
      <c r="F46" s="12">
        <v>140219.59</v>
      </c>
      <c r="G46" s="12">
        <v>185838.43</v>
      </c>
      <c r="H46" s="12">
        <v>17687.4</v>
      </c>
      <c r="I46" s="12">
        <v>271869.02</v>
      </c>
      <c r="J46" s="12">
        <v>7887.74</v>
      </c>
      <c r="K46" s="12">
        <v>99</v>
      </c>
      <c r="L46" s="14">
        <v>1420339.56</v>
      </c>
      <c r="M46" s="25">
        <v>1721.55</v>
      </c>
      <c r="N46" s="25">
        <f t="shared" si="0"/>
        <v>598.14</v>
      </c>
      <c r="O46" s="25">
        <f t="shared" si="1"/>
        <v>1029727.9169999999</v>
      </c>
      <c r="P46" s="26">
        <f t="shared" si="2"/>
        <v>390611.64300000016</v>
      </c>
    </row>
    <row r="47" spans="1:16" ht="13.5" thickBot="1">
      <c r="A47" s="16" t="s">
        <v>27</v>
      </c>
      <c r="B47" s="11" t="s">
        <v>101</v>
      </c>
      <c r="C47" s="11" t="s">
        <v>102</v>
      </c>
      <c r="D47" s="12">
        <v>153235.61</v>
      </c>
      <c r="E47" s="12">
        <v>40137.1</v>
      </c>
      <c r="F47" s="12">
        <v>450</v>
      </c>
      <c r="G47" s="12">
        <v>183583.92</v>
      </c>
      <c r="H47" s="12">
        <v>44717.41</v>
      </c>
      <c r="I47" s="12">
        <v>234936.88</v>
      </c>
      <c r="J47" s="13" t="s">
        <v>30</v>
      </c>
      <c r="K47" s="12">
        <v>111336.09</v>
      </c>
      <c r="L47" s="14">
        <v>768397.01</v>
      </c>
      <c r="M47" s="25">
        <v>622.39</v>
      </c>
      <c r="N47" s="25">
        <f t="shared" si="0"/>
        <v>598.14</v>
      </c>
      <c r="O47" s="25">
        <f t="shared" si="1"/>
        <v>372276.35459999996</v>
      </c>
      <c r="P47" s="26">
        <f t="shared" si="2"/>
        <v>396120.65540000005</v>
      </c>
    </row>
    <row r="48" spans="1:16" ht="13.5" thickBot="1">
      <c r="A48" s="16" t="s">
        <v>27</v>
      </c>
      <c r="B48" s="11" t="s">
        <v>103</v>
      </c>
      <c r="C48" s="11" t="s">
        <v>104</v>
      </c>
      <c r="D48" s="12">
        <v>135135.21</v>
      </c>
      <c r="E48" s="12">
        <v>39321.96</v>
      </c>
      <c r="F48" s="12">
        <v>15322</v>
      </c>
      <c r="G48" s="12">
        <v>69141.57</v>
      </c>
      <c r="H48" s="12">
        <v>2319.72</v>
      </c>
      <c r="I48" s="12">
        <v>151232.25</v>
      </c>
      <c r="J48" s="12">
        <v>18257.16</v>
      </c>
      <c r="K48" s="12">
        <v>1146.88</v>
      </c>
      <c r="L48" s="14">
        <v>431876.75</v>
      </c>
      <c r="M48" s="25">
        <v>461.47</v>
      </c>
      <c r="N48" s="25">
        <f t="shared" si="0"/>
        <v>598.14</v>
      </c>
      <c r="O48" s="25">
        <f t="shared" si="1"/>
        <v>276023.6658</v>
      </c>
      <c r="P48" s="26">
        <f t="shared" si="2"/>
        <v>155853.08419999998</v>
      </c>
    </row>
    <row r="49" spans="1:16" ht="13.5" thickBot="1">
      <c r="A49" s="16" t="s">
        <v>27</v>
      </c>
      <c r="B49" s="11" t="s">
        <v>105</v>
      </c>
      <c r="C49" s="11" t="s">
        <v>106</v>
      </c>
      <c r="D49" s="12">
        <v>118731.77</v>
      </c>
      <c r="E49" s="12">
        <v>53579.26</v>
      </c>
      <c r="F49" s="13" t="s">
        <v>30</v>
      </c>
      <c r="G49" s="12">
        <v>64783.48</v>
      </c>
      <c r="H49" s="12">
        <v>70848.9</v>
      </c>
      <c r="I49" s="12">
        <v>143768.1</v>
      </c>
      <c r="J49" s="12">
        <v>5066.81</v>
      </c>
      <c r="K49" s="13" t="s">
        <v>30</v>
      </c>
      <c r="L49" s="14">
        <v>456778.32</v>
      </c>
      <c r="M49" s="25">
        <v>550.99</v>
      </c>
      <c r="N49" s="25">
        <f t="shared" si="0"/>
        <v>598.14</v>
      </c>
      <c r="O49" s="25">
        <f t="shared" si="1"/>
        <v>329569.1586</v>
      </c>
      <c r="P49" s="26">
        <f t="shared" si="2"/>
        <v>127209.16139999998</v>
      </c>
    </row>
    <row r="50" spans="1:16" ht="13.5" thickBot="1">
      <c r="A50" s="16" t="s">
        <v>27</v>
      </c>
      <c r="B50" s="11" t="s">
        <v>107</v>
      </c>
      <c r="C50" s="11" t="s">
        <v>108</v>
      </c>
      <c r="D50" s="12">
        <v>208748.1</v>
      </c>
      <c r="E50" s="12">
        <v>60080.71</v>
      </c>
      <c r="F50" s="12">
        <v>1560</v>
      </c>
      <c r="G50" s="12">
        <v>94106.08</v>
      </c>
      <c r="H50" s="12">
        <v>1298.39</v>
      </c>
      <c r="I50" s="12">
        <v>281911.21</v>
      </c>
      <c r="J50" s="12">
        <v>2354.25</v>
      </c>
      <c r="K50" s="13" t="s">
        <v>30</v>
      </c>
      <c r="L50" s="14">
        <v>650058.74</v>
      </c>
      <c r="M50" s="25">
        <v>870.94</v>
      </c>
      <c r="N50" s="25">
        <f t="shared" si="0"/>
        <v>598.14</v>
      </c>
      <c r="O50" s="25">
        <f t="shared" si="1"/>
        <v>520944.0516</v>
      </c>
      <c r="P50" s="26">
        <f t="shared" si="2"/>
        <v>129114.68839999998</v>
      </c>
    </row>
    <row r="51" spans="1:16" ht="13.5" thickBot="1">
      <c r="A51" s="16" t="s">
        <v>27</v>
      </c>
      <c r="B51" s="11" t="s">
        <v>109</v>
      </c>
      <c r="C51" s="11" t="s">
        <v>110</v>
      </c>
      <c r="D51" s="12">
        <v>744804.22</v>
      </c>
      <c r="E51" s="12">
        <v>221216.73</v>
      </c>
      <c r="F51" s="12">
        <v>107774.87</v>
      </c>
      <c r="G51" s="12">
        <v>256566.48</v>
      </c>
      <c r="H51" s="12">
        <v>73739.85</v>
      </c>
      <c r="I51" s="12">
        <v>686241.06</v>
      </c>
      <c r="J51" s="12">
        <v>32769.04</v>
      </c>
      <c r="K51" s="12">
        <v>206</v>
      </c>
      <c r="L51" s="14">
        <v>2123318.25</v>
      </c>
      <c r="M51" s="25">
        <v>2863.07</v>
      </c>
      <c r="N51" s="25">
        <f t="shared" si="0"/>
        <v>598.14</v>
      </c>
      <c r="O51" s="25">
        <f t="shared" si="1"/>
        <v>1712516.6898</v>
      </c>
      <c r="P51" s="26">
        <f t="shared" si="2"/>
        <v>410801.56019999995</v>
      </c>
    </row>
    <row r="52" spans="1:16" ht="13.5" thickBot="1">
      <c r="A52" s="16" t="s">
        <v>27</v>
      </c>
      <c r="B52" s="11" t="s">
        <v>111</v>
      </c>
      <c r="C52" s="11" t="s">
        <v>112</v>
      </c>
      <c r="D52" s="12">
        <v>331287.43</v>
      </c>
      <c r="E52" s="12">
        <v>113205.62</v>
      </c>
      <c r="F52" s="13" t="s">
        <v>30</v>
      </c>
      <c r="G52" s="12">
        <v>172012.85</v>
      </c>
      <c r="H52" s="12">
        <v>30574.93</v>
      </c>
      <c r="I52" s="12">
        <v>323324.6</v>
      </c>
      <c r="J52" s="12">
        <v>8568</v>
      </c>
      <c r="K52" s="13" t="s">
        <v>30</v>
      </c>
      <c r="L52" s="14">
        <v>978973.43</v>
      </c>
      <c r="M52" s="25">
        <v>979.13</v>
      </c>
      <c r="N52" s="25">
        <f t="shared" si="0"/>
        <v>598.14</v>
      </c>
      <c r="O52" s="25">
        <f t="shared" si="1"/>
        <v>585656.8182</v>
      </c>
      <c r="P52" s="26">
        <f t="shared" si="2"/>
        <v>393316.6118000001</v>
      </c>
    </row>
    <row r="53" spans="1:16" ht="13.5" thickBot="1">
      <c r="A53" s="16" t="s">
        <v>27</v>
      </c>
      <c r="B53" s="11" t="s">
        <v>113</v>
      </c>
      <c r="C53" s="11" t="s">
        <v>114</v>
      </c>
      <c r="D53" s="12">
        <v>21407.7</v>
      </c>
      <c r="E53" s="12">
        <v>8309.9</v>
      </c>
      <c r="F53" s="12">
        <v>31105.88</v>
      </c>
      <c r="G53" s="12">
        <v>158575.08</v>
      </c>
      <c r="H53" s="13" t="s">
        <v>30</v>
      </c>
      <c r="I53" s="12">
        <v>166531.96</v>
      </c>
      <c r="J53" s="13" t="s">
        <v>30</v>
      </c>
      <c r="K53" s="12">
        <v>365</v>
      </c>
      <c r="L53" s="14">
        <v>386295.52</v>
      </c>
      <c r="M53" s="25">
        <v>420.18</v>
      </c>
      <c r="N53" s="25">
        <f t="shared" si="0"/>
        <v>598.14</v>
      </c>
      <c r="O53" s="25">
        <f t="shared" si="1"/>
        <v>251326.4652</v>
      </c>
      <c r="P53" s="26">
        <f t="shared" si="2"/>
        <v>134969.0548</v>
      </c>
    </row>
    <row r="54" spans="1:16" ht="13.5" thickBot="1">
      <c r="A54" s="16" t="s">
        <v>27</v>
      </c>
      <c r="B54" s="11" t="s">
        <v>115</v>
      </c>
      <c r="C54" s="11" t="s">
        <v>116</v>
      </c>
      <c r="D54" s="12">
        <v>114172.27</v>
      </c>
      <c r="E54" s="12">
        <v>31545.17</v>
      </c>
      <c r="F54" s="12">
        <v>77667.72</v>
      </c>
      <c r="G54" s="12">
        <v>11934.38</v>
      </c>
      <c r="H54" s="12">
        <v>29508.09</v>
      </c>
      <c r="I54" s="12">
        <v>180568.08</v>
      </c>
      <c r="J54" s="13" t="s">
        <v>30</v>
      </c>
      <c r="K54" s="12">
        <v>344.39</v>
      </c>
      <c r="L54" s="14">
        <v>445740.1</v>
      </c>
      <c r="M54" s="25">
        <v>424.82</v>
      </c>
      <c r="N54" s="25">
        <f t="shared" si="0"/>
        <v>598.14</v>
      </c>
      <c r="O54" s="25">
        <f t="shared" si="1"/>
        <v>254101.83479999998</v>
      </c>
      <c r="P54" s="26">
        <f t="shared" si="2"/>
        <v>191638.2652</v>
      </c>
    </row>
    <row r="55" spans="1:16" ht="13.5" thickBot="1">
      <c r="A55" s="16" t="s">
        <v>27</v>
      </c>
      <c r="B55" s="11" t="s">
        <v>117</v>
      </c>
      <c r="C55" s="11" t="s">
        <v>118</v>
      </c>
      <c r="D55" s="12">
        <v>486408.55</v>
      </c>
      <c r="E55" s="12">
        <v>129204.03</v>
      </c>
      <c r="F55" s="12">
        <v>13056.85</v>
      </c>
      <c r="G55" s="12">
        <v>393942.6</v>
      </c>
      <c r="H55" s="12">
        <v>54080.24</v>
      </c>
      <c r="I55" s="12">
        <v>620831.5</v>
      </c>
      <c r="J55" s="12">
        <v>53376.61</v>
      </c>
      <c r="K55" s="12">
        <v>3209.1</v>
      </c>
      <c r="L55" s="14">
        <v>1754109.48</v>
      </c>
      <c r="M55" s="25">
        <v>2188.23</v>
      </c>
      <c r="N55" s="25">
        <f t="shared" si="0"/>
        <v>598.14</v>
      </c>
      <c r="O55" s="25">
        <f t="shared" si="1"/>
        <v>1308867.8922</v>
      </c>
      <c r="P55" s="26">
        <f t="shared" si="2"/>
        <v>445241.5878000001</v>
      </c>
    </row>
    <row r="56" spans="1:16" ht="13.5" thickBot="1">
      <c r="A56" s="16" t="s">
        <v>27</v>
      </c>
      <c r="B56" s="11" t="s">
        <v>119</v>
      </c>
      <c r="C56" s="11" t="s">
        <v>120</v>
      </c>
      <c r="D56" s="12">
        <v>198836.82</v>
      </c>
      <c r="E56" s="12">
        <v>53717.86</v>
      </c>
      <c r="F56" s="12">
        <v>5231.5</v>
      </c>
      <c r="G56" s="12">
        <v>44266.4</v>
      </c>
      <c r="H56" s="12">
        <v>12328.05</v>
      </c>
      <c r="I56" s="12">
        <v>181952.27</v>
      </c>
      <c r="J56" s="12">
        <v>25648.94</v>
      </c>
      <c r="K56" s="12">
        <v>3321.12</v>
      </c>
      <c r="L56" s="14">
        <v>525302.96</v>
      </c>
      <c r="M56" s="25">
        <v>572.98</v>
      </c>
      <c r="N56" s="25">
        <f t="shared" si="0"/>
        <v>598.14</v>
      </c>
      <c r="O56" s="25">
        <f t="shared" si="1"/>
        <v>342722.2572</v>
      </c>
      <c r="P56" s="26">
        <f t="shared" si="2"/>
        <v>182580.70279999997</v>
      </c>
    </row>
    <row r="57" spans="1:16" ht="13.5" thickBot="1">
      <c r="A57" s="16" t="s">
        <v>27</v>
      </c>
      <c r="B57" s="11" t="s">
        <v>121</v>
      </c>
      <c r="C57" s="11" t="s">
        <v>122</v>
      </c>
      <c r="D57" s="12">
        <v>623082.43</v>
      </c>
      <c r="E57" s="12">
        <v>171977</v>
      </c>
      <c r="F57" s="12">
        <v>72299.58</v>
      </c>
      <c r="G57" s="12">
        <v>148470.83</v>
      </c>
      <c r="H57" s="12">
        <v>5075.1</v>
      </c>
      <c r="I57" s="12">
        <v>468954.37</v>
      </c>
      <c r="J57" s="12">
        <v>7751.1</v>
      </c>
      <c r="K57" s="12">
        <v>1960.4</v>
      </c>
      <c r="L57" s="14">
        <v>1499570.81</v>
      </c>
      <c r="M57" s="25">
        <v>1702.87</v>
      </c>
      <c r="N57" s="25">
        <f t="shared" si="0"/>
        <v>598.14</v>
      </c>
      <c r="O57" s="25">
        <f t="shared" si="1"/>
        <v>1018554.6617999999</v>
      </c>
      <c r="P57" s="26">
        <f t="shared" si="2"/>
        <v>481016.14820000017</v>
      </c>
    </row>
    <row r="58" spans="1:16" ht="13.5" thickBot="1">
      <c r="A58" s="16" t="s">
        <v>27</v>
      </c>
      <c r="B58" s="11" t="s">
        <v>123</v>
      </c>
      <c r="C58" s="11" t="s">
        <v>124</v>
      </c>
      <c r="D58" s="12">
        <v>279405.86</v>
      </c>
      <c r="E58" s="12">
        <v>68347.14</v>
      </c>
      <c r="F58" s="12">
        <v>124463.07</v>
      </c>
      <c r="G58" s="12">
        <v>247063.06</v>
      </c>
      <c r="H58" s="12">
        <v>15806.81</v>
      </c>
      <c r="I58" s="12">
        <v>590304.05</v>
      </c>
      <c r="J58" s="12">
        <v>21102.26</v>
      </c>
      <c r="K58" s="12">
        <v>825.74</v>
      </c>
      <c r="L58" s="14">
        <v>1347317.99</v>
      </c>
      <c r="M58" s="25">
        <v>2192.15</v>
      </c>
      <c r="N58" s="25">
        <f t="shared" si="0"/>
        <v>598.14</v>
      </c>
      <c r="O58" s="25">
        <f t="shared" si="1"/>
        <v>1311212.601</v>
      </c>
      <c r="P58" s="26">
        <f t="shared" si="2"/>
        <v>36105.38899999997</v>
      </c>
    </row>
    <row r="59" spans="1:16" ht="13.5" thickBot="1">
      <c r="A59" s="16" t="s">
        <v>27</v>
      </c>
      <c r="B59" s="11" t="s">
        <v>125</v>
      </c>
      <c r="C59" s="11" t="s">
        <v>126</v>
      </c>
      <c r="D59" s="12">
        <v>119228.27</v>
      </c>
      <c r="E59" s="12">
        <v>35204.23</v>
      </c>
      <c r="F59" s="12">
        <v>13672.44</v>
      </c>
      <c r="G59" s="12">
        <v>211852.33</v>
      </c>
      <c r="H59" s="12">
        <v>2332.22</v>
      </c>
      <c r="I59" s="12">
        <v>203206.52</v>
      </c>
      <c r="J59" s="12">
        <v>3119.37</v>
      </c>
      <c r="K59" s="12">
        <v>2947.23</v>
      </c>
      <c r="L59" s="14">
        <v>591562.61</v>
      </c>
      <c r="M59" s="25">
        <v>764.67</v>
      </c>
      <c r="N59" s="25">
        <f t="shared" si="0"/>
        <v>598.14</v>
      </c>
      <c r="O59" s="25">
        <f t="shared" si="1"/>
        <v>457379.71379999997</v>
      </c>
      <c r="P59" s="26">
        <f t="shared" si="2"/>
        <v>134182.89620000002</v>
      </c>
    </row>
    <row r="60" spans="1:16" ht="13.5" thickBot="1">
      <c r="A60" s="16" t="s">
        <v>27</v>
      </c>
      <c r="B60" s="11" t="s">
        <v>127</v>
      </c>
      <c r="C60" s="11" t="s">
        <v>128</v>
      </c>
      <c r="D60" s="12">
        <v>882188.46</v>
      </c>
      <c r="E60" s="12">
        <v>244888.19</v>
      </c>
      <c r="F60" s="12">
        <v>39555.73</v>
      </c>
      <c r="G60" s="12">
        <v>1672196.62</v>
      </c>
      <c r="H60" s="12">
        <v>7288.87</v>
      </c>
      <c r="I60" s="12">
        <v>1321917.15</v>
      </c>
      <c r="J60" s="12">
        <v>134919.19</v>
      </c>
      <c r="K60" s="12">
        <v>2717</v>
      </c>
      <c r="L60" s="14">
        <v>4305671.21</v>
      </c>
      <c r="M60" s="25">
        <v>5860.59</v>
      </c>
      <c r="N60" s="25">
        <f t="shared" si="0"/>
        <v>598.14</v>
      </c>
      <c r="O60" s="25">
        <f t="shared" si="1"/>
        <v>3505453.3026</v>
      </c>
      <c r="P60" s="26">
        <f t="shared" si="2"/>
        <v>800217.9073999999</v>
      </c>
    </row>
    <row r="61" spans="1:16" ht="13.5" thickBot="1">
      <c r="A61" s="16" t="s">
        <v>27</v>
      </c>
      <c r="B61" s="11" t="s">
        <v>129</v>
      </c>
      <c r="C61" s="11" t="s">
        <v>130</v>
      </c>
      <c r="D61" s="12">
        <v>1379256.91</v>
      </c>
      <c r="E61" s="12">
        <v>384427.59</v>
      </c>
      <c r="F61" s="12">
        <v>518204.77</v>
      </c>
      <c r="G61" s="12">
        <v>131742.59</v>
      </c>
      <c r="H61" s="12">
        <v>8861.41</v>
      </c>
      <c r="I61" s="12">
        <v>853295.31</v>
      </c>
      <c r="J61" s="12">
        <v>1822.8</v>
      </c>
      <c r="K61" s="12">
        <v>1391</v>
      </c>
      <c r="L61" s="14">
        <v>3279002.38</v>
      </c>
      <c r="M61" s="25">
        <v>3285.17</v>
      </c>
      <c r="N61" s="25">
        <f t="shared" si="0"/>
        <v>598.14</v>
      </c>
      <c r="O61" s="25">
        <f t="shared" si="1"/>
        <v>1964991.5838</v>
      </c>
      <c r="P61" s="26">
        <f t="shared" si="2"/>
        <v>1314010.7962</v>
      </c>
    </row>
    <row r="62" spans="1:16" ht="13.5" thickBot="1">
      <c r="A62" s="16" t="s">
        <v>27</v>
      </c>
      <c r="B62" s="11" t="s">
        <v>131</v>
      </c>
      <c r="C62" s="11" t="s">
        <v>132</v>
      </c>
      <c r="D62" s="12">
        <v>253321.47</v>
      </c>
      <c r="E62" s="12">
        <v>72359.03</v>
      </c>
      <c r="F62" s="12">
        <v>368245.03</v>
      </c>
      <c r="G62" s="12">
        <v>231158.13</v>
      </c>
      <c r="H62" s="12">
        <v>41330.01</v>
      </c>
      <c r="I62" s="12">
        <v>647624</v>
      </c>
      <c r="J62" s="12">
        <v>5729.5</v>
      </c>
      <c r="K62" s="12">
        <v>77.94</v>
      </c>
      <c r="L62" s="14">
        <v>1619845.11</v>
      </c>
      <c r="M62" s="25">
        <v>2701.29</v>
      </c>
      <c r="N62" s="25">
        <f t="shared" si="0"/>
        <v>598.14</v>
      </c>
      <c r="O62" s="25">
        <f t="shared" si="1"/>
        <v>1615749.6006</v>
      </c>
      <c r="P62" s="26">
        <f t="shared" si="2"/>
        <v>4095.5094000000972</v>
      </c>
    </row>
    <row r="63" spans="1:16" ht="13.5" thickBot="1">
      <c r="A63" s="16" t="s">
        <v>27</v>
      </c>
      <c r="B63" s="11" t="s">
        <v>133</v>
      </c>
      <c r="C63" s="11" t="s">
        <v>134</v>
      </c>
      <c r="D63" s="12">
        <v>167362.33</v>
      </c>
      <c r="E63" s="12">
        <v>45282.27</v>
      </c>
      <c r="F63" s="12">
        <v>836.88</v>
      </c>
      <c r="G63" s="12">
        <v>124550.14</v>
      </c>
      <c r="H63" s="12">
        <v>19172.6</v>
      </c>
      <c r="I63" s="12">
        <v>279713.89</v>
      </c>
      <c r="J63" s="12">
        <v>1551.91</v>
      </c>
      <c r="K63" s="12">
        <v>170.71</v>
      </c>
      <c r="L63" s="14">
        <v>638640.73</v>
      </c>
      <c r="M63" s="25">
        <v>818.45</v>
      </c>
      <c r="N63" s="25">
        <f t="shared" si="0"/>
        <v>598.14</v>
      </c>
      <c r="O63" s="25">
        <f t="shared" si="1"/>
        <v>489547.683</v>
      </c>
      <c r="P63" s="26">
        <f t="shared" si="2"/>
        <v>149093.04699999996</v>
      </c>
    </row>
    <row r="64" spans="1:16" ht="13.5" thickBot="1">
      <c r="A64" s="16" t="s">
        <v>27</v>
      </c>
      <c r="B64" s="11" t="s">
        <v>135</v>
      </c>
      <c r="C64" s="11" t="s">
        <v>136</v>
      </c>
      <c r="D64" s="12">
        <v>1039179.15</v>
      </c>
      <c r="E64" s="12">
        <v>282781.67</v>
      </c>
      <c r="F64" s="12">
        <v>123889.3</v>
      </c>
      <c r="G64" s="12">
        <v>170930.01</v>
      </c>
      <c r="H64" s="12">
        <v>6242.54</v>
      </c>
      <c r="I64" s="12">
        <v>875626.51</v>
      </c>
      <c r="J64" s="12">
        <v>44578.4</v>
      </c>
      <c r="K64" s="13" t="s">
        <v>30</v>
      </c>
      <c r="L64" s="14">
        <v>2543227.58</v>
      </c>
      <c r="M64" s="25">
        <v>3196.54</v>
      </c>
      <c r="N64" s="25">
        <f t="shared" si="0"/>
        <v>598.14</v>
      </c>
      <c r="O64" s="25">
        <f t="shared" si="1"/>
        <v>1911978.4356</v>
      </c>
      <c r="P64" s="26">
        <f t="shared" si="2"/>
        <v>631249.1444000001</v>
      </c>
    </row>
    <row r="65" spans="1:16" ht="13.5" thickBot="1">
      <c r="A65" s="16" t="s">
        <v>27</v>
      </c>
      <c r="B65" s="11" t="s">
        <v>137</v>
      </c>
      <c r="C65" s="11" t="s">
        <v>138</v>
      </c>
      <c r="D65" s="12">
        <v>197627.35</v>
      </c>
      <c r="E65" s="12">
        <v>56544.43</v>
      </c>
      <c r="F65" s="12">
        <v>94728.7</v>
      </c>
      <c r="G65" s="12">
        <v>32606.24</v>
      </c>
      <c r="H65" s="12">
        <v>12052.26</v>
      </c>
      <c r="I65" s="12">
        <v>238228.78</v>
      </c>
      <c r="J65" s="13" t="s">
        <v>30</v>
      </c>
      <c r="K65" s="12">
        <v>187</v>
      </c>
      <c r="L65" s="14">
        <v>631974.76</v>
      </c>
      <c r="M65" s="25">
        <v>823.9</v>
      </c>
      <c r="N65" s="25">
        <f t="shared" si="0"/>
        <v>598.14</v>
      </c>
      <c r="O65" s="25">
        <f t="shared" si="1"/>
        <v>492807.546</v>
      </c>
      <c r="P65" s="26">
        <f t="shared" si="2"/>
        <v>139167.21400000004</v>
      </c>
    </row>
    <row r="66" spans="1:16" ht="13.5" thickBot="1">
      <c r="A66" s="16" t="s">
        <v>27</v>
      </c>
      <c r="B66" s="11" t="s">
        <v>139</v>
      </c>
      <c r="C66" s="11" t="s">
        <v>140</v>
      </c>
      <c r="D66" s="12">
        <v>176292</v>
      </c>
      <c r="E66" s="12">
        <v>47995.34</v>
      </c>
      <c r="F66" s="12">
        <v>27575.28</v>
      </c>
      <c r="G66" s="12">
        <v>190592.52</v>
      </c>
      <c r="H66" s="12">
        <v>9087.66</v>
      </c>
      <c r="I66" s="12">
        <v>255120.74</v>
      </c>
      <c r="J66" s="12">
        <v>48711.15</v>
      </c>
      <c r="K66" s="12">
        <v>389.43</v>
      </c>
      <c r="L66" s="14">
        <v>755764.12</v>
      </c>
      <c r="M66" s="25">
        <v>654.75</v>
      </c>
      <c r="N66" s="25">
        <f t="shared" si="0"/>
        <v>598.14</v>
      </c>
      <c r="O66" s="25">
        <f t="shared" si="1"/>
        <v>391632.165</v>
      </c>
      <c r="P66" s="26">
        <f t="shared" si="2"/>
        <v>364131.955</v>
      </c>
    </row>
    <row r="67" spans="1:16" ht="13.5" thickBot="1">
      <c r="A67" s="16" t="s">
        <v>27</v>
      </c>
      <c r="B67" s="11" t="s">
        <v>141</v>
      </c>
      <c r="C67" s="11" t="s">
        <v>142</v>
      </c>
      <c r="D67" s="12">
        <v>92660.29</v>
      </c>
      <c r="E67" s="12">
        <v>26014.2</v>
      </c>
      <c r="F67" s="12">
        <v>1500</v>
      </c>
      <c r="G67" s="12">
        <v>65807.44</v>
      </c>
      <c r="H67" s="12">
        <v>17442.68</v>
      </c>
      <c r="I67" s="12">
        <v>142425.02</v>
      </c>
      <c r="J67" s="12">
        <v>2286.36</v>
      </c>
      <c r="K67" s="13" t="s">
        <v>30</v>
      </c>
      <c r="L67" s="14">
        <v>348135.99</v>
      </c>
      <c r="M67" s="25">
        <v>363.04</v>
      </c>
      <c r="N67" s="25">
        <f t="shared" si="0"/>
        <v>598.14</v>
      </c>
      <c r="O67" s="25">
        <f t="shared" si="1"/>
        <v>217148.7456</v>
      </c>
      <c r="P67" s="26">
        <f t="shared" si="2"/>
        <v>130987.2444</v>
      </c>
    </row>
    <row r="68" spans="1:16" ht="13.5" thickBot="1">
      <c r="A68" s="16" t="s">
        <v>27</v>
      </c>
      <c r="B68" s="11" t="s">
        <v>143</v>
      </c>
      <c r="C68" s="11" t="s">
        <v>144</v>
      </c>
      <c r="D68" s="12">
        <v>1664800.31</v>
      </c>
      <c r="E68" s="12">
        <v>450339.4</v>
      </c>
      <c r="F68" s="12">
        <v>157490.93</v>
      </c>
      <c r="G68" s="12">
        <v>478644.85</v>
      </c>
      <c r="H68" s="12">
        <v>47678.13</v>
      </c>
      <c r="I68" s="12">
        <v>1673447.02</v>
      </c>
      <c r="J68" s="12">
        <v>35866.45</v>
      </c>
      <c r="K68" s="12">
        <v>4998.09</v>
      </c>
      <c r="L68" s="14">
        <v>4513265.18</v>
      </c>
      <c r="M68" s="25">
        <v>5808.59</v>
      </c>
      <c r="N68" s="25">
        <f t="shared" si="0"/>
        <v>598.14</v>
      </c>
      <c r="O68" s="25">
        <f t="shared" si="1"/>
        <v>3474350.0226</v>
      </c>
      <c r="P68" s="26">
        <f t="shared" si="2"/>
        <v>1038915.1573999999</v>
      </c>
    </row>
    <row r="69" spans="1:16" ht="13.5" thickBot="1">
      <c r="A69" s="16" t="s">
        <v>27</v>
      </c>
      <c r="B69" s="11" t="s">
        <v>145</v>
      </c>
      <c r="C69" s="11" t="s">
        <v>146</v>
      </c>
      <c r="D69" s="12">
        <v>41979.29</v>
      </c>
      <c r="E69" s="12">
        <v>23589.84</v>
      </c>
      <c r="F69" s="13" t="s">
        <v>30</v>
      </c>
      <c r="G69" s="12">
        <v>223472.58</v>
      </c>
      <c r="H69" s="12">
        <v>113955.57</v>
      </c>
      <c r="I69" s="12">
        <v>224466.91</v>
      </c>
      <c r="J69" s="13" t="s">
        <v>30</v>
      </c>
      <c r="K69" s="12">
        <v>141123.84</v>
      </c>
      <c r="L69" s="14">
        <v>768588.03</v>
      </c>
      <c r="M69" s="25">
        <v>591.31</v>
      </c>
      <c r="N69" s="25">
        <f t="shared" si="0"/>
        <v>598.14</v>
      </c>
      <c r="O69" s="25">
        <f t="shared" si="1"/>
        <v>353686.16339999996</v>
      </c>
      <c r="P69" s="26">
        <f t="shared" si="2"/>
        <v>414901.86660000007</v>
      </c>
    </row>
    <row r="70" spans="1:16" ht="13.5" thickBot="1">
      <c r="A70" s="16" t="s">
        <v>27</v>
      </c>
      <c r="B70" s="11" t="s">
        <v>147</v>
      </c>
      <c r="C70" s="11" t="s">
        <v>148</v>
      </c>
      <c r="D70" s="12">
        <v>915404.85</v>
      </c>
      <c r="E70" s="12">
        <v>255319.26</v>
      </c>
      <c r="F70" s="12">
        <v>10693.68</v>
      </c>
      <c r="G70" s="12">
        <v>1916009.26</v>
      </c>
      <c r="H70" s="12">
        <v>34159.31</v>
      </c>
      <c r="I70" s="12">
        <v>1796423.18</v>
      </c>
      <c r="J70" s="12">
        <v>193463.9</v>
      </c>
      <c r="K70" s="12">
        <v>2887.21</v>
      </c>
      <c r="L70" s="14">
        <v>5124360.65</v>
      </c>
      <c r="M70" s="25">
        <v>5574.3</v>
      </c>
      <c r="N70" s="25">
        <f t="shared" si="0"/>
        <v>598.14</v>
      </c>
      <c r="O70" s="25">
        <f t="shared" si="1"/>
        <v>3334211.802</v>
      </c>
      <c r="P70" s="26">
        <f t="shared" si="2"/>
        <v>1790148.8480000002</v>
      </c>
    </row>
    <row r="71" spans="1:16" ht="13.5" thickBot="1">
      <c r="A71" s="16" t="s">
        <v>27</v>
      </c>
      <c r="B71" s="11" t="s">
        <v>149</v>
      </c>
      <c r="C71" s="11" t="s">
        <v>150</v>
      </c>
      <c r="D71" s="12">
        <v>1211720.24</v>
      </c>
      <c r="E71" s="12">
        <v>342533.93</v>
      </c>
      <c r="F71" s="12">
        <v>12087.12</v>
      </c>
      <c r="G71" s="12">
        <v>637659.28</v>
      </c>
      <c r="H71" s="12">
        <v>34127.98</v>
      </c>
      <c r="I71" s="12">
        <v>732068.3</v>
      </c>
      <c r="J71" s="12">
        <v>40249.98</v>
      </c>
      <c r="K71" s="12">
        <v>17063.36</v>
      </c>
      <c r="L71" s="14">
        <v>3027510.19</v>
      </c>
      <c r="M71" s="25">
        <v>4053</v>
      </c>
      <c r="N71" s="25">
        <f t="shared" si="0"/>
        <v>598.14</v>
      </c>
      <c r="O71" s="25">
        <f t="shared" si="1"/>
        <v>2424261.42</v>
      </c>
      <c r="P71" s="26">
        <f t="shared" si="2"/>
        <v>603248.77</v>
      </c>
    </row>
    <row r="72" spans="1:16" ht="13.5" thickBot="1">
      <c r="A72" s="16" t="s">
        <v>27</v>
      </c>
      <c r="B72" s="11" t="s">
        <v>151</v>
      </c>
      <c r="C72" s="11" t="s">
        <v>152</v>
      </c>
      <c r="D72" s="12">
        <v>116925.35</v>
      </c>
      <c r="E72" s="12">
        <v>29205.97</v>
      </c>
      <c r="F72" s="12">
        <v>2476.94</v>
      </c>
      <c r="G72" s="12">
        <v>117014.46</v>
      </c>
      <c r="H72" s="12">
        <v>15782.14</v>
      </c>
      <c r="I72" s="12">
        <v>156126.63</v>
      </c>
      <c r="J72" s="12">
        <v>38122</v>
      </c>
      <c r="K72" s="12">
        <v>4319.9</v>
      </c>
      <c r="L72" s="14">
        <v>479973.39</v>
      </c>
      <c r="M72" s="25">
        <v>615.85</v>
      </c>
      <c r="N72" s="25">
        <f t="shared" si="0"/>
        <v>598.14</v>
      </c>
      <c r="O72" s="25">
        <f t="shared" si="1"/>
        <v>368364.51900000003</v>
      </c>
      <c r="P72" s="26">
        <f t="shared" si="2"/>
        <v>111608.87099999998</v>
      </c>
    </row>
    <row r="73" spans="1:16" ht="13.5" thickBot="1">
      <c r="A73" s="16" t="s">
        <v>27</v>
      </c>
      <c r="B73" s="11" t="s">
        <v>153</v>
      </c>
      <c r="C73" s="11" t="s">
        <v>154</v>
      </c>
      <c r="D73" s="12">
        <v>722342.72</v>
      </c>
      <c r="E73" s="12">
        <v>201777.64</v>
      </c>
      <c r="F73" s="12">
        <v>223824.52</v>
      </c>
      <c r="G73" s="12">
        <v>263026.42</v>
      </c>
      <c r="H73" s="12">
        <v>1411.22</v>
      </c>
      <c r="I73" s="12">
        <v>255917.17</v>
      </c>
      <c r="J73" s="12">
        <v>16054.71</v>
      </c>
      <c r="K73" s="12">
        <v>130.44</v>
      </c>
      <c r="L73" s="14">
        <v>1684484.84</v>
      </c>
      <c r="M73" s="25">
        <v>2655.12</v>
      </c>
      <c r="N73" s="25">
        <f t="shared" si="0"/>
        <v>598.14</v>
      </c>
      <c r="O73" s="25">
        <f t="shared" si="1"/>
        <v>1588133.4767999998</v>
      </c>
      <c r="P73" s="26">
        <f t="shared" si="2"/>
        <v>96351.36320000025</v>
      </c>
    </row>
    <row r="74" spans="1:16" ht="13.5" thickBot="1">
      <c r="A74" s="16" t="s">
        <v>27</v>
      </c>
      <c r="B74" s="11" t="s">
        <v>155</v>
      </c>
      <c r="C74" s="11" t="s">
        <v>156</v>
      </c>
      <c r="D74" s="12">
        <v>244916.67</v>
      </c>
      <c r="E74" s="12">
        <v>59205.07</v>
      </c>
      <c r="F74" s="12">
        <v>2912.76</v>
      </c>
      <c r="G74" s="12">
        <v>56854.26</v>
      </c>
      <c r="H74" s="12">
        <v>28777.8</v>
      </c>
      <c r="I74" s="12">
        <v>211379.48</v>
      </c>
      <c r="J74" s="12">
        <v>31371.96</v>
      </c>
      <c r="K74" s="12">
        <v>364.7</v>
      </c>
      <c r="L74" s="14">
        <v>635782.7</v>
      </c>
      <c r="M74" s="25">
        <v>803.69</v>
      </c>
      <c r="N74" s="25">
        <f t="shared" si="0"/>
        <v>598.14</v>
      </c>
      <c r="O74" s="25">
        <f t="shared" si="1"/>
        <v>480719.1366</v>
      </c>
      <c r="P74" s="26">
        <f t="shared" si="2"/>
        <v>155063.56339999993</v>
      </c>
    </row>
    <row r="75" spans="1:16" ht="13.5" thickBot="1">
      <c r="A75" s="16" t="s">
        <v>27</v>
      </c>
      <c r="B75" s="11" t="s">
        <v>157</v>
      </c>
      <c r="C75" s="11" t="s">
        <v>158</v>
      </c>
      <c r="D75" s="12">
        <v>592699.66</v>
      </c>
      <c r="E75" s="12">
        <v>160810.87</v>
      </c>
      <c r="F75" s="12">
        <v>1536.26</v>
      </c>
      <c r="G75" s="12">
        <v>41928.31</v>
      </c>
      <c r="H75" s="12">
        <v>41308.8</v>
      </c>
      <c r="I75" s="12">
        <v>526604.25</v>
      </c>
      <c r="J75" s="12">
        <v>31734.71</v>
      </c>
      <c r="K75" s="12">
        <v>24344.87</v>
      </c>
      <c r="L75" s="14">
        <v>1420967.73</v>
      </c>
      <c r="M75" s="25">
        <v>1353.17</v>
      </c>
      <c r="N75" s="25">
        <f t="shared" si="0"/>
        <v>598.14</v>
      </c>
      <c r="O75" s="25">
        <f t="shared" si="1"/>
        <v>809385.1038</v>
      </c>
      <c r="P75" s="26">
        <f t="shared" si="2"/>
        <v>611582.6261999999</v>
      </c>
    </row>
    <row r="76" spans="1:16" ht="13.5" thickBot="1">
      <c r="A76" s="16" t="s">
        <v>27</v>
      </c>
      <c r="B76" s="11" t="s">
        <v>159</v>
      </c>
      <c r="C76" s="11" t="s">
        <v>160</v>
      </c>
      <c r="D76" s="12">
        <v>390953.91</v>
      </c>
      <c r="E76" s="12">
        <v>111307.05</v>
      </c>
      <c r="F76" s="12">
        <v>102371.98</v>
      </c>
      <c r="G76" s="12">
        <v>42428.23</v>
      </c>
      <c r="H76" s="12">
        <v>32782.52</v>
      </c>
      <c r="I76" s="12">
        <v>242643.54</v>
      </c>
      <c r="J76" s="12">
        <v>13717.39</v>
      </c>
      <c r="K76" s="12">
        <v>206</v>
      </c>
      <c r="L76" s="14">
        <v>936410.62</v>
      </c>
      <c r="M76" s="25">
        <v>1163.98</v>
      </c>
      <c r="N76" s="25">
        <f aca="true" t="shared" si="3" ref="N76:N139">6646*0.09</f>
        <v>598.14</v>
      </c>
      <c r="O76" s="25">
        <f aca="true" t="shared" si="4" ref="O76:O139">M76*N76</f>
        <v>696222.9972</v>
      </c>
      <c r="P76" s="26">
        <f aca="true" t="shared" si="5" ref="P76:P139">L76-O76</f>
        <v>240187.6228</v>
      </c>
    </row>
    <row r="77" spans="1:16" ht="13.5" thickBot="1">
      <c r="A77" s="16" t="s">
        <v>27</v>
      </c>
      <c r="B77" s="11" t="s">
        <v>161</v>
      </c>
      <c r="C77" s="11" t="s">
        <v>162</v>
      </c>
      <c r="D77" s="12">
        <v>102676.94</v>
      </c>
      <c r="E77" s="12">
        <v>35519.86</v>
      </c>
      <c r="F77" s="12">
        <v>60684.68</v>
      </c>
      <c r="G77" s="12">
        <v>240647.82</v>
      </c>
      <c r="H77" s="12">
        <v>13409.3</v>
      </c>
      <c r="I77" s="12">
        <v>244076.88</v>
      </c>
      <c r="J77" s="12">
        <v>13147.22</v>
      </c>
      <c r="K77" s="13" t="s">
        <v>30</v>
      </c>
      <c r="L77" s="14">
        <v>710162.7</v>
      </c>
      <c r="M77" s="25">
        <v>963.67</v>
      </c>
      <c r="N77" s="25">
        <f t="shared" si="3"/>
        <v>598.14</v>
      </c>
      <c r="O77" s="25">
        <f t="shared" si="4"/>
        <v>576409.5738</v>
      </c>
      <c r="P77" s="26">
        <f t="shared" si="5"/>
        <v>133753.12619999994</v>
      </c>
    </row>
    <row r="78" spans="1:16" ht="13.5" thickBot="1">
      <c r="A78" s="16" t="s">
        <v>27</v>
      </c>
      <c r="B78" s="11" t="s">
        <v>163</v>
      </c>
      <c r="C78" s="11" t="s">
        <v>164</v>
      </c>
      <c r="D78" s="12">
        <v>682890.07</v>
      </c>
      <c r="E78" s="12">
        <v>272789.52</v>
      </c>
      <c r="F78" s="12">
        <v>41405.58</v>
      </c>
      <c r="G78" s="12">
        <v>155986.44</v>
      </c>
      <c r="H78" s="12">
        <v>2838.42</v>
      </c>
      <c r="I78" s="12">
        <v>709532.71</v>
      </c>
      <c r="J78" s="12">
        <v>22251.14</v>
      </c>
      <c r="K78" s="12">
        <v>3.5</v>
      </c>
      <c r="L78" s="14">
        <v>1887697.38</v>
      </c>
      <c r="M78" s="25">
        <v>2037.52</v>
      </c>
      <c r="N78" s="25">
        <f t="shared" si="3"/>
        <v>598.14</v>
      </c>
      <c r="O78" s="25">
        <f t="shared" si="4"/>
        <v>1218722.2127999999</v>
      </c>
      <c r="P78" s="26">
        <f t="shared" si="5"/>
        <v>668975.1672</v>
      </c>
    </row>
    <row r="79" spans="1:16" ht="13.5" thickBot="1">
      <c r="A79" s="16" t="s">
        <v>27</v>
      </c>
      <c r="B79" s="11" t="s">
        <v>165</v>
      </c>
      <c r="C79" s="11" t="s">
        <v>166</v>
      </c>
      <c r="D79" s="12">
        <v>71348.27</v>
      </c>
      <c r="E79" s="12">
        <v>7607.2</v>
      </c>
      <c r="F79" s="12">
        <v>4024.8</v>
      </c>
      <c r="G79" s="12">
        <v>9974.97</v>
      </c>
      <c r="H79" s="12">
        <v>34184.52</v>
      </c>
      <c r="I79" s="12">
        <v>52759.86</v>
      </c>
      <c r="J79" s="13" t="s">
        <v>30</v>
      </c>
      <c r="K79" s="12">
        <v>610</v>
      </c>
      <c r="L79" s="14">
        <v>180509.62</v>
      </c>
      <c r="M79" s="25">
        <v>0</v>
      </c>
      <c r="N79" s="25">
        <f t="shared" si="3"/>
        <v>598.14</v>
      </c>
      <c r="O79" s="25">
        <f t="shared" si="4"/>
        <v>0</v>
      </c>
      <c r="P79" s="26">
        <f t="shared" si="5"/>
        <v>180509.62</v>
      </c>
    </row>
    <row r="80" spans="1:16" ht="13.5" thickBot="1">
      <c r="A80" s="16" t="s">
        <v>27</v>
      </c>
      <c r="B80" s="11" t="s">
        <v>167</v>
      </c>
      <c r="C80" s="11" t="s">
        <v>168</v>
      </c>
      <c r="D80" s="12">
        <v>4201672.99</v>
      </c>
      <c r="E80" s="12">
        <v>1163580.45</v>
      </c>
      <c r="F80" s="12">
        <v>773501.16</v>
      </c>
      <c r="G80" s="12">
        <v>518261.34</v>
      </c>
      <c r="H80" s="12">
        <v>85628.57</v>
      </c>
      <c r="I80" s="12">
        <v>2343197.89</v>
      </c>
      <c r="J80" s="12">
        <v>52021.93</v>
      </c>
      <c r="K80" s="13" t="s">
        <v>30</v>
      </c>
      <c r="L80" s="14">
        <v>9137864.33</v>
      </c>
      <c r="M80" s="25">
        <v>9692.24</v>
      </c>
      <c r="N80" s="25">
        <f t="shared" si="3"/>
        <v>598.14</v>
      </c>
      <c r="O80" s="25">
        <f t="shared" si="4"/>
        <v>5797316.4336</v>
      </c>
      <c r="P80" s="26">
        <f t="shared" si="5"/>
        <v>3340547.8964</v>
      </c>
    </row>
    <row r="81" spans="1:16" ht="13.5" thickBot="1">
      <c r="A81" s="16" t="s">
        <v>27</v>
      </c>
      <c r="B81" s="11" t="s">
        <v>169</v>
      </c>
      <c r="C81" s="11" t="s">
        <v>170</v>
      </c>
      <c r="D81" s="12">
        <v>817899.08</v>
      </c>
      <c r="E81" s="12">
        <v>225201.74</v>
      </c>
      <c r="F81" s="12">
        <v>187289.72</v>
      </c>
      <c r="G81" s="12">
        <v>142817.5</v>
      </c>
      <c r="H81" s="12">
        <v>186</v>
      </c>
      <c r="I81" s="12">
        <v>725303.06</v>
      </c>
      <c r="J81" s="12">
        <v>1908.64</v>
      </c>
      <c r="K81" s="13" t="s">
        <v>30</v>
      </c>
      <c r="L81" s="14">
        <v>2100605.74</v>
      </c>
      <c r="M81" s="25">
        <v>3374.62</v>
      </c>
      <c r="N81" s="25">
        <f t="shared" si="3"/>
        <v>598.14</v>
      </c>
      <c r="O81" s="25">
        <f t="shared" si="4"/>
        <v>2018495.2067999998</v>
      </c>
      <c r="P81" s="26">
        <f t="shared" si="5"/>
        <v>82110.53320000041</v>
      </c>
    </row>
    <row r="82" spans="1:16" ht="13.5" thickBot="1">
      <c r="A82" s="16" t="s">
        <v>27</v>
      </c>
      <c r="B82" s="11" t="s">
        <v>171</v>
      </c>
      <c r="C82" s="11" t="s">
        <v>172</v>
      </c>
      <c r="D82" s="12">
        <v>111412.64</v>
      </c>
      <c r="E82" s="12">
        <v>26960.69</v>
      </c>
      <c r="F82" s="12">
        <v>2536.17</v>
      </c>
      <c r="G82" s="12">
        <v>40044.76</v>
      </c>
      <c r="H82" s="13" t="s">
        <v>30</v>
      </c>
      <c r="I82" s="12">
        <v>109719.08</v>
      </c>
      <c r="J82" s="12">
        <v>1082.4</v>
      </c>
      <c r="K82" s="12">
        <v>1236.15</v>
      </c>
      <c r="L82" s="14">
        <v>292991.89</v>
      </c>
      <c r="M82" s="25">
        <v>366.4</v>
      </c>
      <c r="N82" s="25">
        <f t="shared" si="3"/>
        <v>598.14</v>
      </c>
      <c r="O82" s="25">
        <f t="shared" si="4"/>
        <v>219158.49599999998</v>
      </c>
      <c r="P82" s="26">
        <f t="shared" si="5"/>
        <v>73833.39400000003</v>
      </c>
    </row>
    <row r="83" spans="1:16" ht="13.5" thickBot="1">
      <c r="A83" s="16" t="s">
        <v>27</v>
      </c>
      <c r="B83" s="11" t="s">
        <v>173</v>
      </c>
      <c r="C83" s="11" t="s">
        <v>174</v>
      </c>
      <c r="D83" s="12">
        <v>271984.2</v>
      </c>
      <c r="E83" s="12">
        <v>76337.13</v>
      </c>
      <c r="F83" s="12">
        <v>5666.83</v>
      </c>
      <c r="G83" s="12">
        <v>125544.44</v>
      </c>
      <c r="H83" s="12">
        <v>1200</v>
      </c>
      <c r="I83" s="12">
        <v>286444.99</v>
      </c>
      <c r="J83" s="13" t="s">
        <v>30</v>
      </c>
      <c r="K83" s="13" t="s">
        <v>30</v>
      </c>
      <c r="L83" s="14">
        <v>767177.59</v>
      </c>
      <c r="M83" s="25">
        <v>1053.72</v>
      </c>
      <c r="N83" s="25">
        <f t="shared" si="3"/>
        <v>598.14</v>
      </c>
      <c r="O83" s="25">
        <f t="shared" si="4"/>
        <v>630272.0808</v>
      </c>
      <c r="P83" s="26">
        <f t="shared" si="5"/>
        <v>136905.50919999997</v>
      </c>
    </row>
    <row r="84" spans="1:16" ht="13.5" thickBot="1">
      <c r="A84" s="16" t="s">
        <v>27</v>
      </c>
      <c r="B84" s="11" t="s">
        <v>175</v>
      </c>
      <c r="C84" s="11" t="s">
        <v>176</v>
      </c>
      <c r="D84" s="12">
        <v>134745.57</v>
      </c>
      <c r="E84" s="12">
        <v>31815.1</v>
      </c>
      <c r="F84" s="12">
        <v>10983.38</v>
      </c>
      <c r="G84" s="12">
        <v>135464.68</v>
      </c>
      <c r="H84" s="12">
        <v>13079.94</v>
      </c>
      <c r="I84" s="12">
        <v>177934.23</v>
      </c>
      <c r="J84" s="12">
        <v>46483.21</v>
      </c>
      <c r="K84" s="12">
        <v>522</v>
      </c>
      <c r="L84" s="14">
        <v>551028.11</v>
      </c>
      <c r="M84" s="25">
        <v>499.84</v>
      </c>
      <c r="N84" s="25">
        <f t="shared" si="3"/>
        <v>598.14</v>
      </c>
      <c r="O84" s="25">
        <f t="shared" si="4"/>
        <v>298974.2976</v>
      </c>
      <c r="P84" s="26">
        <f t="shared" si="5"/>
        <v>252053.8124</v>
      </c>
    </row>
    <row r="85" spans="1:16" ht="13.5" thickBot="1">
      <c r="A85" s="16" t="s">
        <v>27</v>
      </c>
      <c r="B85" s="11" t="s">
        <v>177</v>
      </c>
      <c r="C85" s="11" t="s">
        <v>178</v>
      </c>
      <c r="D85" s="12">
        <v>1067178.43</v>
      </c>
      <c r="E85" s="12">
        <v>307112.5</v>
      </c>
      <c r="F85" s="12">
        <v>32236.98</v>
      </c>
      <c r="G85" s="12">
        <v>405191.33</v>
      </c>
      <c r="H85" s="12">
        <v>93457.55</v>
      </c>
      <c r="I85" s="12">
        <v>829752.69</v>
      </c>
      <c r="J85" s="12">
        <v>60278.68</v>
      </c>
      <c r="K85" s="12">
        <v>144</v>
      </c>
      <c r="L85" s="14">
        <v>2795352.16</v>
      </c>
      <c r="M85" s="25">
        <v>3210.36</v>
      </c>
      <c r="N85" s="25">
        <f t="shared" si="3"/>
        <v>598.14</v>
      </c>
      <c r="O85" s="25">
        <f t="shared" si="4"/>
        <v>1920244.7304</v>
      </c>
      <c r="P85" s="26">
        <f t="shared" si="5"/>
        <v>875107.4296000001</v>
      </c>
    </row>
    <row r="86" spans="1:16" ht="13.5" thickBot="1">
      <c r="A86" s="16" t="s">
        <v>27</v>
      </c>
      <c r="B86" s="11" t="s">
        <v>179</v>
      </c>
      <c r="C86" s="11" t="s">
        <v>180</v>
      </c>
      <c r="D86" s="12">
        <v>145937.13</v>
      </c>
      <c r="E86" s="12">
        <v>41236.15</v>
      </c>
      <c r="F86" s="12">
        <v>4641.59</v>
      </c>
      <c r="G86" s="12">
        <v>112623.19</v>
      </c>
      <c r="H86" s="12">
        <v>12747.87</v>
      </c>
      <c r="I86" s="12">
        <v>209973.5</v>
      </c>
      <c r="J86" s="12">
        <v>10571.11</v>
      </c>
      <c r="K86" s="12">
        <v>8</v>
      </c>
      <c r="L86" s="14">
        <v>537738.54</v>
      </c>
      <c r="M86" s="25">
        <v>888.81</v>
      </c>
      <c r="N86" s="25">
        <f t="shared" si="3"/>
        <v>598.14</v>
      </c>
      <c r="O86" s="25">
        <f t="shared" si="4"/>
        <v>531632.8134</v>
      </c>
      <c r="P86" s="26">
        <f t="shared" si="5"/>
        <v>6105.726600000053</v>
      </c>
    </row>
    <row r="87" spans="1:16" ht="13.5" thickBot="1">
      <c r="A87" s="16" t="s">
        <v>27</v>
      </c>
      <c r="B87" s="11" t="s">
        <v>181</v>
      </c>
      <c r="C87" s="11" t="s">
        <v>182</v>
      </c>
      <c r="D87" s="12">
        <v>36355.76</v>
      </c>
      <c r="E87" s="12">
        <v>9670.2</v>
      </c>
      <c r="F87" s="12">
        <v>2541</v>
      </c>
      <c r="G87" s="12">
        <v>159453.69</v>
      </c>
      <c r="H87" s="12">
        <v>2129.23</v>
      </c>
      <c r="I87" s="12">
        <v>83797.54</v>
      </c>
      <c r="J87" s="13" t="s">
        <v>30</v>
      </c>
      <c r="K87" s="12">
        <v>305.82</v>
      </c>
      <c r="L87" s="14">
        <v>294253.24</v>
      </c>
      <c r="M87" s="25">
        <v>459.24</v>
      </c>
      <c r="N87" s="25">
        <f t="shared" si="3"/>
        <v>598.14</v>
      </c>
      <c r="O87" s="25">
        <f t="shared" si="4"/>
        <v>274689.8136</v>
      </c>
      <c r="P87" s="26">
        <f t="shared" si="5"/>
        <v>19563.426399999997</v>
      </c>
    </row>
    <row r="88" spans="1:16" ht="13.5" thickBot="1">
      <c r="A88" s="16" t="s">
        <v>27</v>
      </c>
      <c r="B88" s="11" t="s">
        <v>183</v>
      </c>
      <c r="C88" s="11" t="s">
        <v>184</v>
      </c>
      <c r="D88" s="12">
        <v>485539.26</v>
      </c>
      <c r="E88" s="12">
        <v>133305.67</v>
      </c>
      <c r="F88" s="12">
        <v>42962.57</v>
      </c>
      <c r="G88" s="12">
        <v>167463.75</v>
      </c>
      <c r="H88" s="12">
        <v>24337.71</v>
      </c>
      <c r="I88" s="12">
        <v>467251.77</v>
      </c>
      <c r="J88" s="12">
        <v>2250.22</v>
      </c>
      <c r="K88" s="12">
        <v>655.71</v>
      </c>
      <c r="L88" s="14">
        <v>1323766.66</v>
      </c>
      <c r="M88" s="25">
        <v>1841.22</v>
      </c>
      <c r="N88" s="25">
        <f t="shared" si="3"/>
        <v>598.14</v>
      </c>
      <c r="O88" s="25">
        <f t="shared" si="4"/>
        <v>1101307.3307999999</v>
      </c>
      <c r="P88" s="26">
        <f t="shared" si="5"/>
        <v>222459.32920000004</v>
      </c>
    </row>
    <row r="89" spans="1:16" ht="13.5" thickBot="1">
      <c r="A89" s="16" t="s">
        <v>27</v>
      </c>
      <c r="B89" s="11" t="s">
        <v>185</v>
      </c>
      <c r="C89" s="11" t="s">
        <v>186</v>
      </c>
      <c r="D89" s="12">
        <v>17658.01</v>
      </c>
      <c r="E89" s="12">
        <v>1609.19</v>
      </c>
      <c r="F89" s="13" t="s">
        <v>30</v>
      </c>
      <c r="G89" s="12">
        <v>18797.38</v>
      </c>
      <c r="H89" s="12">
        <v>8891.31</v>
      </c>
      <c r="I89" s="12">
        <v>18647.23</v>
      </c>
      <c r="J89" s="12">
        <v>3087.73</v>
      </c>
      <c r="K89" s="12">
        <v>300</v>
      </c>
      <c r="L89" s="14">
        <v>68990.85</v>
      </c>
      <c r="M89" s="25">
        <v>0</v>
      </c>
      <c r="N89" s="25">
        <f t="shared" si="3"/>
        <v>598.14</v>
      </c>
      <c r="O89" s="25">
        <f t="shared" si="4"/>
        <v>0</v>
      </c>
      <c r="P89" s="26">
        <f t="shared" si="5"/>
        <v>68990.85</v>
      </c>
    </row>
    <row r="90" spans="1:16" ht="13.5" thickBot="1">
      <c r="A90" s="16" t="s">
        <v>27</v>
      </c>
      <c r="B90" s="11" t="s">
        <v>187</v>
      </c>
      <c r="C90" s="11" t="s">
        <v>188</v>
      </c>
      <c r="D90" s="12">
        <v>123014.02</v>
      </c>
      <c r="E90" s="12">
        <v>31792.85</v>
      </c>
      <c r="F90" s="13" t="s">
        <v>30</v>
      </c>
      <c r="G90" s="12">
        <v>49094.36</v>
      </c>
      <c r="H90" s="12">
        <v>13382.29</v>
      </c>
      <c r="I90" s="12">
        <v>157384.42</v>
      </c>
      <c r="J90" s="12">
        <v>4348</v>
      </c>
      <c r="K90" s="13" t="s">
        <v>30</v>
      </c>
      <c r="L90" s="14">
        <v>379015.94</v>
      </c>
      <c r="M90" s="25">
        <v>451.48</v>
      </c>
      <c r="N90" s="25">
        <f t="shared" si="3"/>
        <v>598.14</v>
      </c>
      <c r="O90" s="25">
        <f t="shared" si="4"/>
        <v>270048.2472</v>
      </c>
      <c r="P90" s="26">
        <f t="shared" si="5"/>
        <v>108967.69280000002</v>
      </c>
    </row>
    <row r="91" spans="1:16" ht="13.5" thickBot="1">
      <c r="A91" s="16" t="s">
        <v>27</v>
      </c>
      <c r="B91" s="11" t="s">
        <v>189</v>
      </c>
      <c r="C91" s="11" t="s">
        <v>190</v>
      </c>
      <c r="D91" s="12">
        <v>163599.45</v>
      </c>
      <c r="E91" s="12">
        <v>43121.57</v>
      </c>
      <c r="F91" s="13" t="s">
        <v>30</v>
      </c>
      <c r="G91" s="12">
        <v>140567.82</v>
      </c>
      <c r="H91" s="12">
        <v>12476.07</v>
      </c>
      <c r="I91" s="12">
        <v>221037.75</v>
      </c>
      <c r="J91" s="12">
        <v>25592</v>
      </c>
      <c r="K91" s="13" t="s">
        <v>30</v>
      </c>
      <c r="L91" s="14">
        <v>606394.66</v>
      </c>
      <c r="M91" s="25">
        <v>785.23</v>
      </c>
      <c r="N91" s="25">
        <f t="shared" si="3"/>
        <v>598.14</v>
      </c>
      <c r="O91" s="25">
        <f t="shared" si="4"/>
        <v>469677.4722</v>
      </c>
      <c r="P91" s="26">
        <f t="shared" si="5"/>
        <v>136717.1878</v>
      </c>
    </row>
    <row r="92" spans="1:16" ht="13.5" thickBot="1">
      <c r="A92" s="16" t="s">
        <v>27</v>
      </c>
      <c r="B92" s="11" t="s">
        <v>191</v>
      </c>
      <c r="C92" s="11" t="s">
        <v>192</v>
      </c>
      <c r="D92" s="12">
        <v>116783.6</v>
      </c>
      <c r="E92" s="12">
        <v>33258.43</v>
      </c>
      <c r="F92" s="12">
        <v>300</v>
      </c>
      <c r="G92" s="12">
        <v>114544.28</v>
      </c>
      <c r="H92" s="12">
        <v>20848.45</v>
      </c>
      <c r="I92" s="12">
        <v>124718.67</v>
      </c>
      <c r="J92" s="12">
        <v>8852.14</v>
      </c>
      <c r="K92" s="12">
        <v>1039</v>
      </c>
      <c r="L92" s="14">
        <v>420344.57</v>
      </c>
      <c r="M92" s="25">
        <v>405.35</v>
      </c>
      <c r="N92" s="25">
        <f t="shared" si="3"/>
        <v>598.14</v>
      </c>
      <c r="O92" s="25">
        <f t="shared" si="4"/>
        <v>242456.049</v>
      </c>
      <c r="P92" s="26">
        <f t="shared" si="5"/>
        <v>177888.521</v>
      </c>
    </row>
    <row r="93" spans="1:16" ht="13.5" thickBot="1">
      <c r="A93" s="16" t="s">
        <v>27</v>
      </c>
      <c r="B93" s="11" t="s">
        <v>193</v>
      </c>
      <c r="C93" s="11" t="s">
        <v>194</v>
      </c>
      <c r="D93" s="12">
        <v>15145.06</v>
      </c>
      <c r="E93" s="12">
        <v>4233.42</v>
      </c>
      <c r="F93" s="12">
        <v>89961.33</v>
      </c>
      <c r="G93" s="12">
        <v>78613.15</v>
      </c>
      <c r="H93" s="12">
        <v>2557.07</v>
      </c>
      <c r="I93" s="12">
        <v>152155.54</v>
      </c>
      <c r="J93" s="12">
        <v>21734.78</v>
      </c>
      <c r="K93" s="12">
        <v>2123.23</v>
      </c>
      <c r="L93" s="14">
        <v>366523.58</v>
      </c>
      <c r="M93" s="25">
        <v>586.37</v>
      </c>
      <c r="N93" s="25">
        <f t="shared" si="3"/>
        <v>598.14</v>
      </c>
      <c r="O93" s="25">
        <f t="shared" si="4"/>
        <v>350731.3518</v>
      </c>
      <c r="P93" s="26">
        <f t="shared" si="5"/>
        <v>15792.228200000012</v>
      </c>
    </row>
    <row r="94" spans="1:16" ht="13.5" thickBot="1">
      <c r="A94" s="16" t="s">
        <v>27</v>
      </c>
      <c r="B94" s="11" t="s">
        <v>195</v>
      </c>
      <c r="C94" s="11" t="s">
        <v>196</v>
      </c>
      <c r="D94" s="12">
        <v>258637.46</v>
      </c>
      <c r="E94" s="12">
        <v>71351.23</v>
      </c>
      <c r="F94" s="12">
        <v>6034.92</v>
      </c>
      <c r="G94" s="12">
        <v>671434.81</v>
      </c>
      <c r="H94" s="12">
        <v>46498.79</v>
      </c>
      <c r="I94" s="12">
        <v>339190.03</v>
      </c>
      <c r="J94" s="12">
        <v>10829.16</v>
      </c>
      <c r="K94" s="12">
        <v>3163.84</v>
      </c>
      <c r="L94" s="14">
        <v>1407140.24</v>
      </c>
      <c r="M94" s="25">
        <v>1353.52</v>
      </c>
      <c r="N94" s="25">
        <f t="shared" si="3"/>
        <v>598.14</v>
      </c>
      <c r="O94" s="25">
        <f t="shared" si="4"/>
        <v>809594.4528</v>
      </c>
      <c r="P94" s="26">
        <f t="shared" si="5"/>
        <v>597545.7872</v>
      </c>
    </row>
    <row r="95" spans="1:16" ht="13.5" thickBot="1">
      <c r="A95" s="16" t="s">
        <v>27</v>
      </c>
      <c r="B95" s="11" t="s">
        <v>197</v>
      </c>
      <c r="C95" s="11" t="s">
        <v>198</v>
      </c>
      <c r="D95" s="12">
        <v>1262747.85</v>
      </c>
      <c r="E95" s="12">
        <v>291311.08</v>
      </c>
      <c r="F95" s="12">
        <v>450</v>
      </c>
      <c r="G95" s="12">
        <v>705177.08</v>
      </c>
      <c r="H95" s="13" t="s">
        <v>30</v>
      </c>
      <c r="I95" s="12">
        <v>1395132.79</v>
      </c>
      <c r="J95" s="13" t="s">
        <v>30</v>
      </c>
      <c r="K95" s="13" t="s">
        <v>30</v>
      </c>
      <c r="L95" s="14">
        <v>3654818.8</v>
      </c>
      <c r="M95" s="25">
        <v>3613.41</v>
      </c>
      <c r="N95" s="25">
        <f t="shared" si="3"/>
        <v>598.14</v>
      </c>
      <c r="O95" s="25">
        <f t="shared" si="4"/>
        <v>2161325.0574</v>
      </c>
      <c r="P95" s="26">
        <f t="shared" si="5"/>
        <v>1493493.7426</v>
      </c>
    </row>
    <row r="96" spans="1:16" ht="13.5" thickBot="1">
      <c r="A96" s="16" t="s">
        <v>27</v>
      </c>
      <c r="B96" s="11" t="s">
        <v>199</v>
      </c>
      <c r="C96" s="11" t="s">
        <v>200</v>
      </c>
      <c r="D96" s="12">
        <v>238658.72</v>
      </c>
      <c r="E96" s="12">
        <v>64855.5</v>
      </c>
      <c r="F96" s="12">
        <v>29900.46</v>
      </c>
      <c r="G96" s="12">
        <v>211532.94</v>
      </c>
      <c r="H96" s="12">
        <v>4865.36</v>
      </c>
      <c r="I96" s="12">
        <v>269046.61</v>
      </c>
      <c r="J96" s="12">
        <v>3236.6</v>
      </c>
      <c r="K96" s="12">
        <v>699.07</v>
      </c>
      <c r="L96" s="14">
        <v>822795.26</v>
      </c>
      <c r="M96" s="25">
        <v>900.59</v>
      </c>
      <c r="N96" s="25">
        <f t="shared" si="3"/>
        <v>598.14</v>
      </c>
      <c r="O96" s="25">
        <f t="shared" si="4"/>
        <v>538678.9026</v>
      </c>
      <c r="P96" s="26">
        <f t="shared" si="5"/>
        <v>284116.3574</v>
      </c>
    </row>
    <row r="97" spans="1:16" ht="13.5" thickBot="1">
      <c r="A97" s="16" t="s">
        <v>27</v>
      </c>
      <c r="B97" s="11" t="s">
        <v>201</v>
      </c>
      <c r="C97" s="11" t="s">
        <v>202</v>
      </c>
      <c r="D97" s="12">
        <v>687174.15</v>
      </c>
      <c r="E97" s="12">
        <v>191115.67</v>
      </c>
      <c r="F97" s="12">
        <v>35329.38</v>
      </c>
      <c r="G97" s="12">
        <v>1195621.06</v>
      </c>
      <c r="H97" s="12">
        <v>808.9</v>
      </c>
      <c r="I97" s="12">
        <v>922807.38</v>
      </c>
      <c r="J97" s="12">
        <v>16101.76</v>
      </c>
      <c r="K97" s="12">
        <v>44719.43</v>
      </c>
      <c r="L97" s="14">
        <v>3093677.73</v>
      </c>
      <c r="M97" s="25">
        <v>4356.34</v>
      </c>
      <c r="N97" s="25">
        <f t="shared" si="3"/>
        <v>598.14</v>
      </c>
      <c r="O97" s="25">
        <f t="shared" si="4"/>
        <v>2605701.2076</v>
      </c>
      <c r="P97" s="26">
        <f t="shared" si="5"/>
        <v>487976.52240000013</v>
      </c>
    </row>
    <row r="98" spans="1:16" ht="13.5" thickBot="1">
      <c r="A98" s="16" t="s">
        <v>27</v>
      </c>
      <c r="B98" s="11" t="s">
        <v>203</v>
      </c>
      <c r="C98" s="11" t="s">
        <v>204</v>
      </c>
      <c r="D98" s="12">
        <v>313002</v>
      </c>
      <c r="E98" s="12">
        <v>83562.42</v>
      </c>
      <c r="F98" s="12">
        <v>336411.54</v>
      </c>
      <c r="G98" s="12">
        <v>1024301.59</v>
      </c>
      <c r="H98" s="12">
        <v>206813.58</v>
      </c>
      <c r="I98" s="12">
        <v>903911.85</v>
      </c>
      <c r="J98" s="12">
        <v>131504.32</v>
      </c>
      <c r="K98" s="12">
        <v>2392.05</v>
      </c>
      <c r="L98" s="14">
        <v>3001899.35</v>
      </c>
      <c r="M98" s="25">
        <v>3367.22</v>
      </c>
      <c r="N98" s="25">
        <f t="shared" si="3"/>
        <v>598.14</v>
      </c>
      <c r="O98" s="25">
        <f t="shared" si="4"/>
        <v>2014068.9707999998</v>
      </c>
      <c r="P98" s="26">
        <f t="shared" si="5"/>
        <v>987830.3792000003</v>
      </c>
    </row>
    <row r="99" spans="1:16" ht="13.5" thickBot="1">
      <c r="A99" s="16" t="s">
        <v>27</v>
      </c>
      <c r="B99" s="11" t="s">
        <v>205</v>
      </c>
      <c r="C99" s="11" t="s">
        <v>206</v>
      </c>
      <c r="D99" s="12">
        <v>103419.63</v>
      </c>
      <c r="E99" s="12">
        <v>26716.43</v>
      </c>
      <c r="F99" s="12">
        <v>24846.11</v>
      </c>
      <c r="G99" s="12">
        <v>246324.88</v>
      </c>
      <c r="H99" s="12">
        <v>30118.74</v>
      </c>
      <c r="I99" s="12">
        <v>119514.72</v>
      </c>
      <c r="J99" s="12">
        <v>9420</v>
      </c>
      <c r="K99" s="12">
        <v>910.04</v>
      </c>
      <c r="L99" s="14">
        <v>561270.55</v>
      </c>
      <c r="M99" s="25">
        <v>510.77</v>
      </c>
      <c r="N99" s="25">
        <f t="shared" si="3"/>
        <v>598.14</v>
      </c>
      <c r="O99" s="25">
        <f t="shared" si="4"/>
        <v>305511.9678</v>
      </c>
      <c r="P99" s="26">
        <f t="shared" si="5"/>
        <v>255758.58220000006</v>
      </c>
    </row>
    <row r="100" spans="1:16" ht="13.5" thickBot="1">
      <c r="A100" s="16" t="s">
        <v>27</v>
      </c>
      <c r="B100" s="11" t="s">
        <v>207</v>
      </c>
      <c r="C100" s="11" t="s">
        <v>208</v>
      </c>
      <c r="D100" s="12">
        <v>92607.02</v>
      </c>
      <c r="E100" s="12">
        <v>27483.65</v>
      </c>
      <c r="F100" s="12">
        <v>11732.68</v>
      </c>
      <c r="G100" s="12">
        <v>117636.9</v>
      </c>
      <c r="H100" s="12">
        <v>543.6</v>
      </c>
      <c r="I100" s="12">
        <v>157070.91</v>
      </c>
      <c r="J100" s="12">
        <v>6399.59</v>
      </c>
      <c r="K100" s="13" t="s">
        <v>30</v>
      </c>
      <c r="L100" s="14">
        <v>413474.35</v>
      </c>
      <c r="M100" s="25">
        <v>564.59</v>
      </c>
      <c r="N100" s="25">
        <f t="shared" si="3"/>
        <v>598.14</v>
      </c>
      <c r="O100" s="25">
        <f t="shared" si="4"/>
        <v>337703.8626</v>
      </c>
      <c r="P100" s="26">
        <f t="shared" si="5"/>
        <v>75770.48739999998</v>
      </c>
    </row>
    <row r="101" spans="1:16" ht="13.5" thickBot="1">
      <c r="A101" s="16" t="s">
        <v>27</v>
      </c>
      <c r="B101" s="11" t="s">
        <v>209</v>
      </c>
      <c r="C101" s="11" t="s">
        <v>210</v>
      </c>
      <c r="D101" s="12">
        <v>733515.56</v>
      </c>
      <c r="E101" s="12">
        <v>201362.08</v>
      </c>
      <c r="F101" s="12">
        <v>225153.16</v>
      </c>
      <c r="G101" s="12">
        <v>473571.28</v>
      </c>
      <c r="H101" s="12">
        <v>88206.12</v>
      </c>
      <c r="I101" s="12">
        <v>880698.68</v>
      </c>
      <c r="J101" s="12">
        <v>32515.62</v>
      </c>
      <c r="K101" s="12">
        <v>17</v>
      </c>
      <c r="L101" s="14">
        <v>2635039.5</v>
      </c>
      <c r="M101" s="25">
        <v>4129.36</v>
      </c>
      <c r="N101" s="25">
        <f t="shared" si="3"/>
        <v>598.14</v>
      </c>
      <c r="O101" s="25">
        <f t="shared" si="4"/>
        <v>2469935.3904</v>
      </c>
      <c r="P101" s="26">
        <f t="shared" si="5"/>
        <v>165104.10960000008</v>
      </c>
    </row>
    <row r="102" spans="1:16" ht="13.5" thickBot="1">
      <c r="A102" s="16" t="s">
        <v>27</v>
      </c>
      <c r="B102" s="11" t="s">
        <v>211</v>
      </c>
      <c r="C102" s="11" t="s">
        <v>212</v>
      </c>
      <c r="D102" s="12">
        <v>179095.41</v>
      </c>
      <c r="E102" s="12">
        <v>54442.37</v>
      </c>
      <c r="F102" s="12">
        <v>855</v>
      </c>
      <c r="G102" s="12">
        <v>59150.73</v>
      </c>
      <c r="H102" s="12">
        <v>1270.01</v>
      </c>
      <c r="I102" s="12">
        <v>212332.9</v>
      </c>
      <c r="J102" s="12">
        <v>31924.12</v>
      </c>
      <c r="K102" s="13" t="s">
        <v>30</v>
      </c>
      <c r="L102" s="14">
        <v>539070.54</v>
      </c>
      <c r="M102" s="25">
        <v>751.23</v>
      </c>
      <c r="N102" s="25">
        <f t="shared" si="3"/>
        <v>598.14</v>
      </c>
      <c r="O102" s="25">
        <f t="shared" si="4"/>
        <v>449340.7122</v>
      </c>
      <c r="P102" s="26">
        <f t="shared" si="5"/>
        <v>89729.82780000003</v>
      </c>
    </row>
    <row r="103" spans="1:16" ht="13.5" thickBot="1">
      <c r="A103" s="16" t="s">
        <v>27</v>
      </c>
      <c r="B103" s="11" t="s">
        <v>213</v>
      </c>
      <c r="C103" s="11" t="s">
        <v>214</v>
      </c>
      <c r="D103" s="12">
        <v>1320505.55</v>
      </c>
      <c r="E103" s="12">
        <v>375884.45</v>
      </c>
      <c r="F103" s="12">
        <v>140182.85</v>
      </c>
      <c r="G103" s="12">
        <v>225696.11</v>
      </c>
      <c r="H103" s="12">
        <v>97256.74</v>
      </c>
      <c r="I103" s="12">
        <v>892286.73</v>
      </c>
      <c r="J103" s="12">
        <v>8745.22</v>
      </c>
      <c r="K103" s="12">
        <v>125</v>
      </c>
      <c r="L103" s="14">
        <v>3060682.65</v>
      </c>
      <c r="M103" s="25">
        <v>3577.89</v>
      </c>
      <c r="N103" s="25">
        <f t="shared" si="3"/>
        <v>598.14</v>
      </c>
      <c r="O103" s="25">
        <f t="shared" si="4"/>
        <v>2140079.1245999997</v>
      </c>
      <c r="P103" s="26">
        <f t="shared" si="5"/>
        <v>920603.5254000002</v>
      </c>
    </row>
    <row r="104" spans="1:16" ht="13.5" thickBot="1">
      <c r="A104" s="16" t="s">
        <v>27</v>
      </c>
      <c r="B104" s="11" t="s">
        <v>215</v>
      </c>
      <c r="C104" s="11" t="s">
        <v>216</v>
      </c>
      <c r="D104" s="12">
        <v>1004901.83</v>
      </c>
      <c r="E104" s="12">
        <v>281285.29</v>
      </c>
      <c r="F104" s="12">
        <v>90291.84</v>
      </c>
      <c r="G104" s="12">
        <v>453073.14</v>
      </c>
      <c r="H104" s="12">
        <v>25007.8</v>
      </c>
      <c r="I104" s="12">
        <v>762992.67</v>
      </c>
      <c r="J104" s="13" t="s">
        <v>30</v>
      </c>
      <c r="K104" s="12">
        <v>3000.98</v>
      </c>
      <c r="L104" s="14">
        <v>2620553.55</v>
      </c>
      <c r="M104" s="25">
        <v>3066.04</v>
      </c>
      <c r="N104" s="25">
        <f t="shared" si="3"/>
        <v>598.14</v>
      </c>
      <c r="O104" s="25">
        <f t="shared" si="4"/>
        <v>1833921.1656</v>
      </c>
      <c r="P104" s="26">
        <f t="shared" si="5"/>
        <v>786632.3843999999</v>
      </c>
    </row>
    <row r="105" spans="1:16" ht="13.5" thickBot="1">
      <c r="A105" s="16" t="s">
        <v>27</v>
      </c>
      <c r="B105" s="11" t="s">
        <v>217</v>
      </c>
      <c r="C105" s="11" t="s">
        <v>218</v>
      </c>
      <c r="D105" s="12">
        <v>137639.51</v>
      </c>
      <c r="E105" s="12">
        <v>38308.85</v>
      </c>
      <c r="F105" s="13" t="s">
        <v>30</v>
      </c>
      <c r="G105" s="12">
        <v>30804.92</v>
      </c>
      <c r="H105" s="12">
        <v>20514</v>
      </c>
      <c r="I105" s="12">
        <v>130424.91</v>
      </c>
      <c r="J105" s="13" t="s">
        <v>30</v>
      </c>
      <c r="K105" s="12">
        <v>1253</v>
      </c>
      <c r="L105" s="14">
        <v>358945.19</v>
      </c>
      <c r="M105" s="25">
        <v>475.1</v>
      </c>
      <c r="N105" s="25">
        <f t="shared" si="3"/>
        <v>598.14</v>
      </c>
      <c r="O105" s="25">
        <f t="shared" si="4"/>
        <v>284176.314</v>
      </c>
      <c r="P105" s="26">
        <f t="shared" si="5"/>
        <v>74768.87599999999</v>
      </c>
    </row>
    <row r="106" spans="1:16" ht="13.5" thickBot="1">
      <c r="A106" s="16" t="s">
        <v>27</v>
      </c>
      <c r="B106" s="11" t="s">
        <v>219</v>
      </c>
      <c r="C106" s="11" t="s">
        <v>220</v>
      </c>
      <c r="D106" s="12">
        <v>688039.01</v>
      </c>
      <c r="E106" s="12">
        <v>166578.36</v>
      </c>
      <c r="F106" s="12">
        <v>266910.9</v>
      </c>
      <c r="G106" s="12">
        <v>235023.97</v>
      </c>
      <c r="H106" s="12">
        <v>75797.97</v>
      </c>
      <c r="I106" s="12">
        <v>830697.21</v>
      </c>
      <c r="J106" s="12">
        <v>87142.25</v>
      </c>
      <c r="K106" s="12">
        <v>6237.99</v>
      </c>
      <c r="L106" s="14">
        <v>2356427.66</v>
      </c>
      <c r="M106" s="25">
        <v>2400.81</v>
      </c>
      <c r="N106" s="25">
        <f t="shared" si="3"/>
        <v>598.14</v>
      </c>
      <c r="O106" s="25">
        <f t="shared" si="4"/>
        <v>1436020.4934</v>
      </c>
      <c r="P106" s="26">
        <f t="shared" si="5"/>
        <v>920407.1666000001</v>
      </c>
    </row>
    <row r="107" spans="1:16" ht="13.5" thickBot="1">
      <c r="A107" s="16" t="s">
        <v>27</v>
      </c>
      <c r="B107" s="11" t="s">
        <v>221</v>
      </c>
      <c r="C107" s="11" t="s">
        <v>222</v>
      </c>
      <c r="D107" s="12">
        <v>87410.2</v>
      </c>
      <c r="E107" s="12">
        <v>29064.61</v>
      </c>
      <c r="F107" s="12">
        <v>8881.16</v>
      </c>
      <c r="G107" s="12">
        <v>113160.25</v>
      </c>
      <c r="H107" s="12">
        <v>17940.92</v>
      </c>
      <c r="I107" s="12">
        <v>161462.01</v>
      </c>
      <c r="J107" s="12">
        <v>1159.95</v>
      </c>
      <c r="K107" s="12">
        <v>8729.95</v>
      </c>
      <c r="L107" s="14">
        <v>427809.05</v>
      </c>
      <c r="M107" s="25">
        <v>554.21</v>
      </c>
      <c r="N107" s="25">
        <f t="shared" si="3"/>
        <v>598.14</v>
      </c>
      <c r="O107" s="25">
        <f t="shared" si="4"/>
        <v>331495.1694</v>
      </c>
      <c r="P107" s="26">
        <f t="shared" si="5"/>
        <v>96313.88059999997</v>
      </c>
    </row>
    <row r="108" spans="1:16" ht="13.5" thickBot="1">
      <c r="A108" s="16" t="s">
        <v>27</v>
      </c>
      <c r="B108" s="11" t="s">
        <v>223</v>
      </c>
      <c r="C108" s="11" t="s">
        <v>224</v>
      </c>
      <c r="D108" s="12">
        <v>229043.03</v>
      </c>
      <c r="E108" s="12">
        <v>60521.16</v>
      </c>
      <c r="F108" s="13" t="s">
        <v>30</v>
      </c>
      <c r="G108" s="12">
        <v>47490.13</v>
      </c>
      <c r="H108" s="12">
        <v>22941.86</v>
      </c>
      <c r="I108" s="12">
        <v>328795.79</v>
      </c>
      <c r="J108" s="13" t="s">
        <v>30</v>
      </c>
      <c r="K108" s="12">
        <v>2444.99</v>
      </c>
      <c r="L108" s="14">
        <v>691236.96</v>
      </c>
      <c r="M108" s="25">
        <v>957.85</v>
      </c>
      <c r="N108" s="25">
        <f t="shared" si="3"/>
        <v>598.14</v>
      </c>
      <c r="O108" s="25">
        <f t="shared" si="4"/>
        <v>572928.399</v>
      </c>
      <c r="P108" s="26">
        <f t="shared" si="5"/>
        <v>118308.56099999999</v>
      </c>
    </row>
    <row r="109" spans="1:16" ht="13.5" thickBot="1">
      <c r="A109" s="16" t="s">
        <v>27</v>
      </c>
      <c r="B109" s="11" t="s">
        <v>225</v>
      </c>
      <c r="C109" s="11" t="s">
        <v>226</v>
      </c>
      <c r="D109" s="12">
        <v>239385.13</v>
      </c>
      <c r="E109" s="12">
        <v>72340.79</v>
      </c>
      <c r="F109" s="12">
        <v>2961.45</v>
      </c>
      <c r="G109" s="12">
        <v>510994.94</v>
      </c>
      <c r="H109" s="12">
        <v>15265.25</v>
      </c>
      <c r="I109" s="12">
        <v>195668.95</v>
      </c>
      <c r="J109" s="12">
        <v>35861.07</v>
      </c>
      <c r="K109" s="12">
        <v>7160.73</v>
      </c>
      <c r="L109" s="14">
        <v>1079638.31</v>
      </c>
      <c r="M109" s="25">
        <v>1012.78</v>
      </c>
      <c r="N109" s="25">
        <f t="shared" si="3"/>
        <v>598.14</v>
      </c>
      <c r="O109" s="25">
        <f t="shared" si="4"/>
        <v>605784.2292</v>
      </c>
      <c r="P109" s="26">
        <f t="shared" si="5"/>
        <v>473854.0808000001</v>
      </c>
    </row>
    <row r="110" spans="1:16" ht="13.5" thickBot="1">
      <c r="A110" s="16" t="s">
        <v>27</v>
      </c>
      <c r="B110" s="11" t="s">
        <v>227</v>
      </c>
      <c r="C110" s="11" t="s">
        <v>228</v>
      </c>
      <c r="D110" s="12">
        <v>109513.89</v>
      </c>
      <c r="E110" s="12">
        <v>28551.44</v>
      </c>
      <c r="F110" s="12">
        <v>5525.83</v>
      </c>
      <c r="G110" s="12">
        <v>264764.28</v>
      </c>
      <c r="H110" s="12">
        <v>79900.18</v>
      </c>
      <c r="I110" s="12">
        <v>268510.41</v>
      </c>
      <c r="J110" s="12">
        <v>12057.55</v>
      </c>
      <c r="K110" s="13" t="s">
        <v>30</v>
      </c>
      <c r="L110" s="14">
        <v>768823.58</v>
      </c>
      <c r="M110" s="25">
        <v>682.18</v>
      </c>
      <c r="N110" s="25">
        <f t="shared" si="3"/>
        <v>598.14</v>
      </c>
      <c r="O110" s="25">
        <f t="shared" si="4"/>
        <v>408039.14519999997</v>
      </c>
      <c r="P110" s="26">
        <f t="shared" si="5"/>
        <v>360784.4348</v>
      </c>
    </row>
    <row r="111" spans="1:16" ht="13.5" thickBot="1">
      <c r="A111" s="16" t="s">
        <v>27</v>
      </c>
      <c r="B111" s="11" t="s">
        <v>229</v>
      </c>
      <c r="C111" s="11" t="s">
        <v>230</v>
      </c>
      <c r="D111" s="12">
        <v>368814.13</v>
      </c>
      <c r="E111" s="12">
        <v>123301.53</v>
      </c>
      <c r="F111" s="12">
        <v>84790.12</v>
      </c>
      <c r="G111" s="12">
        <v>679300.73</v>
      </c>
      <c r="H111" s="12">
        <v>117985.62</v>
      </c>
      <c r="I111" s="12">
        <v>568245.45</v>
      </c>
      <c r="J111" s="12">
        <v>20058.32</v>
      </c>
      <c r="K111" s="12">
        <v>1003</v>
      </c>
      <c r="L111" s="14">
        <v>1963498.9</v>
      </c>
      <c r="M111" s="25">
        <v>2027.51</v>
      </c>
      <c r="N111" s="25">
        <f t="shared" si="3"/>
        <v>598.14</v>
      </c>
      <c r="O111" s="25">
        <f t="shared" si="4"/>
        <v>1212734.8314</v>
      </c>
      <c r="P111" s="26">
        <f t="shared" si="5"/>
        <v>750764.0685999999</v>
      </c>
    </row>
    <row r="112" spans="1:16" ht="13.5" thickBot="1">
      <c r="A112" s="16" t="s">
        <v>27</v>
      </c>
      <c r="B112" s="11" t="s">
        <v>231</v>
      </c>
      <c r="C112" s="11" t="s">
        <v>232</v>
      </c>
      <c r="D112" s="12">
        <v>87300.26</v>
      </c>
      <c r="E112" s="12">
        <v>26933.89</v>
      </c>
      <c r="F112" s="12">
        <v>89022.58</v>
      </c>
      <c r="G112" s="12">
        <v>72279.44</v>
      </c>
      <c r="H112" s="12">
        <v>11524.89</v>
      </c>
      <c r="I112" s="12">
        <v>171762.66</v>
      </c>
      <c r="J112" s="13" t="s">
        <v>30</v>
      </c>
      <c r="K112" s="12">
        <v>289</v>
      </c>
      <c r="L112" s="14">
        <v>459112.72</v>
      </c>
      <c r="M112" s="25">
        <v>510.97</v>
      </c>
      <c r="N112" s="25">
        <f t="shared" si="3"/>
        <v>598.14</v>
      </c>
      <c r="O112" s="25">
        <f t="shared" si="4"/>
        <v>305631.5958</v>
      </c>
      <c r="P112" s="26">
        <f t="shared" si="5"/>
        <v>153481.12419999996</v>
      </c>
    </row>
    <row r="113" spans="1:16" ht="13.5" thickBot="1">
      <c r="A113" s="16" t="s">
        <v>27</v>
      </c>
      <c r="B113" s="11" t="s">
        <v>233</v>
      </c>
      <c r="C113" s="11" t="s">
        <v>234</v>
      </c>
      <c r="D113" s="12">
        <v>112871.09</v>
      </c>
      <c r="E113" s="12">
        <v>36727.98</v>
      </c>
      <c r="F113" s="12">
        <v>10444.09</v>
      </c>
      <c r="G113" s="12">
        <v>100044.39</v>
      </c>
      <c r="H113" s="12">
        <v>12982.68</v>
      </c>
      <c r="I113" s="12">
        <v>161511.07</v>
      </c>
      <c r="J113" s="13" t="s">
        <v>30</v>
      </c>
      <c r="K113" s="12">
        <v>2456.05</v>
      </c>
      <c r="L113" s="14">
        <v>437037.35</v>
      </c>
      <c r="M113" s="25">
        <v>550.45</v>
      </c>
      <c r="N113" s="25">
        <f t="shared" si="3"/>
        <v>598.14</v>
      </c>
      <c r="O113" s="25">
        <f t="shared" si="4"/>
        <v>329246.163</v>
      </c>
      <c r="P113" s="26">
        <f t="shared" si="5"/>
        <v>107791.18699999998</v>
      </c>
    </row>
    <row r="114" spans="1:16" ht="13.5" thickBot="1">
      <c r="A114" s="16" t="s">
        <v>27</v>
      </c>
      <c r="B114" s="11" t="s">
        <v>235</v>
      </c>
      <c r="C114" s="11" t="s">
        <v>236</v>
      </c>
      <c r="D114" s="12">
        <v>214837.02</v>
      </c>
      <c r="E114" s="12">
        <v>52113.21</v>
      </c>
      <c r="F114" s="13" t="s">
        <v>30</v>
      </c>
      <c r="G114" s="12">
        <v>101932.13</v>
      </c>
      <c r="H114" s="12">
        <v>49009.56</v>
      </c>
      <c r="I114" s="12">
        <v>187666.33</v>
      </c>
      <c r="J114" s="12">
        <v>50033.11</v>
      </c>
      <c r="K114" s="12">
        <v>653.33</v>
      </c>
      <c r="L114" s="14">
        <v>656244.69</v>
      </c>
      <c r="M114" s="25">
        <v>405.9</v>
      </c>
      <c r="N114" s="25">
        <f t="shared" si="3"/>
        <v>598.14</v>
      </c>
      <c r="O114" s="25">
        <f t="shared" si="4"/>
        <v>242785.02599999998</v>
      </c>
      <c r="P114" s="26">
        <f t="shared" si="5"/>
        <v>413459.664</v>
      </c>
    </row>
    <row r="115" spans="1:16" ht="13.5" thickBot="1">
      <c r="A115" s="16" t="s">
        <v>27</v>
      </c>
      <c r="B115" s="11" t="s">
        <v>237</v>
      </c>
      <c r="C115" s="11" t="s">
        <v>238</v>
      </c>
      <c r="D115" s="12">
        <v>361130.9</v>
      </c>
      <c r="E115" s="12">
        <v>89400.14</v>
      </c>
      <c r="F115" s="13" t="s">
        <v>30</v>
      </c>
      <c r="G115" s="12">
        <v>266518.44</v>
      </c>
      <c r="H115" s="12">
        <v>21444.7</v>
      </c>
      <c r="I115" s="12">
        <v>543636.32</v>
      </c>
      <c r="J115" s="12">
        <v>26700</v>
      </c>
      <c r="K115" s="12">
        <v>645</v>
      </c>
      <c r="L115" s="14">
        <v>1309475.5</v>
      </c>
      <c r="M115" s="25">
        <v>1917.81</v>
      </c>
      <c r="N115" s="25">
        <f t="shared" si="3"/>
        <v>598.14</v>
      </c>
      <c r="O115" s="25">
        <f t="shared" si="4"/>
        <v>1147118.8734</v>
      </c>
      <c r="P115" s="26">
        <f t="shared" si="5"/>
        <v>162356.62660000008</v>
      </c>
    </row>
    <row r="116" spans="1:16" ht="13.5" thickBot="1">
      <c r="A116" s="16" t="s">
        <v>27</v>
      </c>
      <c r="B116" s="11" t="s">
        <v>239</v>
      </c>
      <c r="C116" s="11" t="s">
        <v>240</v>
      </c>
      <c r="D116" s="12">
        <v>1223016.82</v>
      </c>
      <c r="E116" s="12">
        <v>359611.32</v>
      </c>
      <c r="F116" s="12">
        <v>159796.21</v>
      </c>
      <c r="G116" s="12">
        <v>437356.95</v>
      </c>
      <c r="H116" s="12">
        <v>15919.16</v>
      </c>
      <c r="I116" s="12">
        <v>865413.96</v>
      </c>
      <c r="J116" s="12">
        <v>94873.33</v>
      </c>
      <c r="K116" s="12">
        <v>1142.53</v>
      </c>
      <c r="L116" s="14">
        <v>3157130.28</v>
      </c>
      <c r="M116" s="25">
        <v>2964.12</v>
      </c>
      <c r="N116" s="25">
        <f t="shared" si="3"/>
        <v>598.14</v>
      </c>
      <c r="O116" s="25">
        <f t="shared" si="4"/>
        <v>1772958.7367999998</v>
      </c>
      <c r="P116" s="26">
        <f t="shared" si="5"/>
        <v>1384171.5432</v>
      </c>
    </row>
    <row r="117" spans="1:16" ht="13.5" thickBot="1">
      <c r="A117" s="16" t="s">
        <v>27</v>
      </c>
      <c r="B117" s="11" t="s">
        <v>241</v>
      </c>
      <c r="C117" s="11" t="s">
        <v>242</v>
      </c>
      <c r="D117" s="12">
        <v>491827.45</v>
      </c>
      <c r="E117" s="12">
        <v>137000.4</v>
      </c>
      <c r="F117" s="12">
        <v>24830.88</v>
      </c>
      <c r="G117" s="12">
        <v>170023.65</v>
      </c>
      <c r="H117" s="12">
        <v>34.31</v>
      </c>
      <c r="I117" s="12">
        <v>589782.3</v>
      </c>
      <c r="J117" s="12">
        <v>29477</v>
      </c>
      <c r="K117" s="12">
        <v>31738.32</v>
      </c>
      <c r="L117" s="14">
        <v>1474714.31</v>
      </c>
      <c r="M117" s="25">
        <v>1719.36</v>
      </c>
      <c r="N117" s="25">
        <f t="shared" si="3"/>
        <v>598.14</v>
      </c>
      <c r="O117" s="25">
        <f t="shared" si="4"/>
        <v>1028417.9903999999</v>
      </c>
      <c r="P117" s="26">
        <f t="shared" si="5"/>
        <v>446296.31960000016</v>
      </c>
    </row>
    <row r="118" spans="1:16" ht="13.5" thickBot="1">
      <c r="A118" s="16" t="s">
        <v>27</v>
      </c>
      <c r="B118" s="11" t="s">
        <v>243</v>
      </c>
      <c r="C118" s="11" t="s">
        <v>244</v>
      </c>
      <c r="D118" s="12">
        <v>137398</v>
      </c>
      <c r="E118" s="12">
        <v>38341.75</v>
      </c>
      <c r="F118" s="13" t="s">
        <v>30</v>
      </c>
      <c r="G118" s="12">
        <v>30843.99</v>
      </c>
      <c r="H118" s="12">
        <v>231064.76</v>
      </c>
      <c r="I118" s="12">
        <v>173664.5</v>
      </c>
      <c r="J118" s="12">
        <v>28431</v>
      </c>
      <c r="K118" s="12">
        <v>1958.08</v>
      </c>
      <c r="L118" s="14">
        <v>641702.08</v>
      </c>
      <c r="M118" s="25">
        <v>510.23</v>
      </c>
      <c r="N118" s="25">
        <f t="shared" si="3"/>
        <v>598.14</v>
      </c>
      <c r="O118" s="25">
        <f t="shared" si="4"/>
        <v>305188.9722</v>
      </c>
      <c r="P118" s="26">
        <f t="shared" si="5"/>
        <v>336513.10779999994</v>
      </c>
    </row>
    <row r="119" spans="1:16" ht="13.5" thickBot="1">
      <c r="A119" s="16" t="s">
        <v>27</v>
      </c>
      <c r="B119" s="11" t="s">
        <v>245</v>
      </c>
      <c r="C119" s="11" t="s">
        <v>246</v>
      </c>
      <c r="D119" s="12">
        <v>291447.39</v>
      </c>
      <c r="E119" s="12">
        <v>81667.71</v>
      </c>
      <c r="F119" s="12">
        <v>235468.71</v>
      </c>
      <c r="G119" s="12">
        <v>277243.67</v>
      </c>
      <c r="H119" s="12">
        <v>10661.42</v>
      </c>
      <c r="I119" s="12">
        <v>397985.85</v>
      </c>
      <c r="J119" s="12">
        <v>27866.97</v>
      </c>
      <c r="K119" s="12">
        <v>2570.8</v>
      </c>
      <c r="L119" s="14">
        <v>1324912.52</v>
      </c>
      <c r="M119" s="25">
        <v>845.27</v>
      </c>
      <c r="N119" s="25">
        <f t="shared" si="3"/>
        <v>598.14</v>
      </c>
      <c r="O119" s="25">
        <f t="shared" si="4"/>
        <v>505589.7978</v>
      </c>
      <c r="P119" s="26">
        <f t="shared" si="5"/>
        <v>819322.7222</v>
      </c>
    </row>
    <row r="120" spans="1:16" ht="13.5" thickBot="1">
      <c r="A120" s="16" t="s">
        <v>27</v>
      </c>
      <c r="B120" s="11" t="s">
        <v>247</v>
      </c>
      <c r="C120" s="11" t="s">
        <v>248</v>
      </c>
      <c r="D120" s="12">
        <v>125926.21</v>
      </c>
      <c r="E120" s="12">
        <v>37206.28</v>
      </c>
      <c r="F120" s="12">
        <v>5307</v>
      </c>
      <c r="G120" s="12">
        <v>21454.78</v>
      </c>
      <c r="H120" s="12">
        <v>13358.88</v>
      </c>
      <c r="I120" s="12">
        <v>98988.09</v>
      </c>
      <c r="J120" s="13" t="s">
        <v>30</v>
      </c>
      <c r="K120" s="12">
        <v>227</v>
      </c>
      <c r="L120" s="14">
        <v>302468.24</v>
      </c>
      <c r="M120" s="25">
        <v>414.78</v>
      </c>
      <c r="N120" s="25">
        <f t="shared" si="3"/>
        <v>598.14</v>
      </c>
      <c r="O120" s="25">
        <f t="shared" si="4"/>
        <v>248096.50919999997</v>
      </c>
      <c r="P120" s="26">
        <f t="shared" si="5"/>
        <v>54371.73080000002</v>
      </c>
    </row>
    <row r="121" spans="1:16" ht="13.5" thickBot="1">
      <c r="A121" s="16" t="s">
        <v>27</v>
      </c>
      <c r="B121" s="11" t="s">
        <v>249</v>
      </c>
      <c r="C121" s="11" t="s">
        <v>250</v>
      </c>
      <c r="D121" s="12">
        <v>182597.25</v>
      </c>
      <c r="E121" s="12">
        <v>54358.79</v>
      </c>
      <c r="F121" s="12">
        <v>187993.7</v>
      </c>
      <c r="G121" s="12">
        <v>108624.76</v>
      </c>
      <c r="H121" s="12">
        <v>17495.93</v>
      </c>
      <c r="I121" s="12">
        <v>278942.89</v>
      </c>
      <c r="J121" s="12">
        <v>26250.97</v>
      </c>
      <c r="K121" s="12">
        <v>3778.02</v>
      </c>
      <c r="L121" s="14">
        <v>860042.31</v>
      </c>
      <c r="M121" s="25">
        <v>862.23</v>
      </c>
      <c r="N121" s="25">
        <f t="shared" si="3"/>
        <v>598.14</v>
      </c>
      <c r="O121" s="25">
        <f t="shared" si="4"/>
        <v>515734.2522</v>
      </c>
      <c r="P121" s="26">
        <f t="shared" si="5"/>
        <v>344308.05780000007</v>
      </c>
    </row>
    <row r="122" spans="1:16" ht="13.5" thickBot="1">
      <c r="A122" s="16" t="s">
        <v>27</v>
      </c>
      <c r="B122" s="11" t="s">
        <v>251</v>
      </c>
      <c r="C122" s="11" t="s">
        <v>252</v>
      </c>
      <c r="D122" s="12">
        <v>157185.22</v>
      </c>
      <c r="E122" s="12">
        <v>44171.58</v>
      </c>
      <c r="F122" s="12">
        <v>3258.18</v>
      </c>
      <c r="G122" s="12">
        <v>24672.04</v>
      </c>
      <c r="H122" s="13" t="s">
        <v>30</v>
      </c>
      <c r="I122" s="12">
        <v>212543.99</v>
      </c>
      <c r="J122" s="12">
        <v>8400</v>
      </c>
      <c r="K122" s="12">
        <v>330</v>
      </c>
      <c r="L122" s="14">
        <v>450561.01</v>
      </c>
      <c r="M122" s="25">
        <v>490.74</v>
      </c>
      <c r="N122" s="25">
        <f t="shared" si="3"/>
        <v>598.14</v>
      </c>
      <c r="O122" s="25">
        <f t="shared" si="4"/>
        <v>293531.2236</v>
      </c>
      <c r="P122" s="26">
        <f t="shared" si="5"/>
        <v>157029.78639999998</v>
      </c>
    </row>
    <row r="123" spans="1:16" ht="13.5" thickBot="1">
      <c r="A123" s="16" t="s">
        <v>27</v>
      </c>
      <c r="B123" s="11" t="s">
        <v>253</v>
      </c>
      <c r="C123" s="11" t="s">
        <v>254</v>
      </c>
      <c r="D123" s="13" t="s">
        <v>30</v>
      </c>
      <c r="E123" s="13" t="s">
        <v>30</v>
      </c>
      <c r="F123" s="12">
        <v>5827.32</v>
      </c>
      <c r="G123" s="12">
        <v>29875.27</v>
      </c>
      <c r="H123" s="12">
        <v>1536.11</v>
      </c>
      <c r="I123" s="12">
        <v>23893.09</v>
      </c>
      <c r="J123" s="12">
        <v>8044.68</v>
      </c>
      <c r="K123" s="12">
        <v>50</v>
      </c>
      <c r="L123" s="14">
        <v>69226.47</v>
      </c>
      <c r="M123" s="25">
        <v>0</v>
      </c>
      <c r="N123" s="25">
        <f t="shared" si="3"/>
        <v>598.14</v>
      </c>
      <c r="O123" s="25">
        <f t="shared" si="4"/>
        <v>0</v>
      </c>
      <c r="P123" s="26">
        <f t="shared" si="5"/>
        <v>69226.47</v>
      </c>
    </row>
    <row r="124" spans="1:16" ht="13.5" thickBot="1">
      <c r="A124" s="16" t="s">
        <v>27</v>
      </c>
      <c r="B124" s="11" t="s">
        <v>255</v>
      </c>
      <c r="C124" s="11" t="s">
        <v>256</v>
      </c>
      <c r="D124" s="13" t="s">
        <v>30</v>
      </c>
      <c r="E124" s="13" t="s">
        <v>30</v>
      </c>
      <c r="F124" s="12">
        <v>368245.93</v>
      </c>
      <c r="G124" s="12">
        <v>351865.2</v>
      </c>
      <c r="H124" s="12">
        <v>12888.53</v>
      </c>
      <c r="I124" s="12">
        <v>419050.22</v>
      </c>
      <c r="J124" s="12">
        <v>5633.78</v>
      </c>
      <c r="K124" s="12">
        <v>438.59</v>
      </c>
      <c r="L124" s="14">
        <v>1158122.25</v>
      </c>
      <c r="M124" s="25">
        <v>1208.51</v>
      </c>
      <c r="N124" s="25">
        <f t="shared" si="3"/>
        <v>598.14</v>
      </c>
      <c r="O124" s="25">
        <f t="shared" si="4"/>
        <v>722858.1714</v>
      </c>
      <c r="P124" s="26">
        <f t="shared" si="5"/>
        <v>435264.0786</v>
      </c>
    </row>
    <row r="125" spans="1:16" ht="13.5" thickBot="1">
      <c r="A125" s="16" t="s">
        <v>27</v>
      </c>
      <c r="B125" s="11" t="s">
        <v>257</v>
      </c>
      <c r="C125" s="11" t="s">
        <v>258</v>
      </c>
      <c r="D125" s="12">
        <v>173615.43</v>
      </c>
      <c r="E125" s="12">
        <v>47020.19</v>
      </c>
      <c r="F125" s="12">
        <v>115696.1</v>
      </c>
      <c r="G125" s="12">
        <v>220954.08</v>
      </c>
      <c r="H125" s="12">
        <v>10308.65</v>
      </c>
      <c r="I125" s="12">
        <v>287922.91</v>
      </c>
      <c r="J125" s="12">
        <v>26336.4</v>
      </c>
      <c r="K125" s="12">
        <v>90</v>
      </c>
      <c r="L125" s="14">
        <v>881943.76</v>
      </c>
      <c r="M125" s="25">
        <v>875.5</v>
      </c>
      <c r="N125" s="25">
        <f t="shared" si="3"/>
        <v>598.14</v>
      </c>
      <c r="O125" s="25">
        <f t="shared" si="4"/>
        <v>523671.57</v>
      </c>
      <c r="P125" s="26">
        <f t="shared" si="5"/>
        <v>358272.19</v>
      </c>
    </row>
    <row r="126" spans="1:16" ht="13.5" thickBot="1">
      <c r="A126" s="16" t="s">
        <v>27</v>
      </c>
      <c r="B126" s="11" t="s">
        <v>259</v>
      </c>
      <c r="C126" s="11" t="s">
        <v>260</v>
      </c>
      <c r="D126" s="12">
        <v>321161.75</v>
      </c>
      <c r="E126" s="12">
        <v>84421.59</v>
      </c>
      <c r="F126" s="12">
        <v>47064.8</v>
      </c>
      <c r="G126" s="12">
        <v>111081.59</v>
      </c>
      <c r="H126" s="12">
        <v>100369.72</v>
      </c>
      <c r="I126" s="12">
        <v>262477.52</v>
      </c>
      <c r="J126" s="12">
        <v>19985</v>
      </c>
      <c r="K126" s="12">
        <v>3073.53</v>
      </c>
      <c r="L126" s="14">
        <v>949635.5</v>
      </c>
      <c r="M126" s="25">
        <v>1171.23</v>
      </c>
      <c r="N126" s="25">
        <f t="shared" si="3"/>
        <v>598.14</v>
      </c>
      <c r="O126" s="25">
        <f t="shared" si="4"/>
        <v>700559.5122</v>
      </c>
      <c r="P126" s="26">
        <f t="shared" si="5"/>
        <v>249075.9878</v>
      </c>
    </row>
    <row r="127" spans="1:16" ht="13.5" thickBot="1">
      <c r="A127" s="16" t="s">
        <v>27</v>
      </c>
      <c r="B127" s="11" t="s">
        <v>261</v>
      </c>
      <c r="C127" s="11" t="s">
        <v>262</v>
      </c>
      <c r="D127" s="12">
        <v>2009401.89</v>
      </c>
      <c r="E127" s="12">
        <v>368835.78</v>
      </c>
      <c r="F127" s="12">
        <v>37751.71</v>
      </c>
      <c r="G127" s="12">
        <v>452851.81</v>
      </c>
      <c r="H127" s="12">
        <v>70038.49</v>
      </c>
      <c r="I127" s="12">
        <v>1463856.76</v>
      </c>
      <c r="J127" s="13" t="s">
        <v>30</v>
      </c>
      <c r="K127" s="12">
        <v>3564.35</v>
      </c>
      <c r="L127" s="14">
        <v>4406300.79</v>
      </c>
      <c r="M127" s="25">
        <v>3984.35</v>
      </c>
      <c r="N127" s="25">
        <f t="shared" si="3"/>
        <v>598.14</v>
      </c>
      <c r="O127" s="25">
        <f t="shared" si="4"/>
        <v>2383199.1089999997</v>
      </c>
      <c r="P127" s="26">
        <f t="shared" si="5"/>
        <v>2023101.6810000003</v>
      </c>
    </row>
    <row r="128" spans="1:16" ht="13.5" thickBot="1">
      <c r="A128" s="16" t="s">
        <v>27</v>
      </c>
      <c r="B128" s="11" t="s">
        <v>263</v>
      </c>
      <c r="C128" s="11" t="s">
        <v>264</v>
      </c>
      <c r="D128" s="12">
        <v>977281.07</v>
      </c>
      <c r="E128" s="12">
        <v>296350.2</v>
      </c>
      <c r="F128" s="12">
        <v>18957.45</v>
      </c>
      <c r="G128" s="12">
        <v>657977.05</v>
      </c>
      <c r="H128" s="12">
        <v>114470.63</v>
      </c>
      <c r="I128" s="12">
        <v>204613.83</v>
      </c>
      <c r="J128" s="12">
        <v>49092.63</v>
      </c>
      <c r="K128" s="12">
        <v>733.5</v>
      </c>
      <c r="L128" s="14">
        <v>2319476.36</v>
      </c>
      <c r="M128" s="25">
        <v>2607.04</v>
      </c>
      <c r="N128" s="25">
        <f t="shared" si="3"/>
        <v>598.14</v>
      </c>
      <c r="O128" s="25">
        <f t="shared" si="4"/>
        <v>1559374.9056</v>
      </c>
      <c r="P128" s="26">
        <f t="shared" si="5"/>
        <v>760101.4543999999</v>
      </c>
    </row>
    <row r="129" spans="1:16" ht="13.5" thickBot="1">
      <c r="A129" s="16" t="s">
        <v>27</v>
      </c>
      <c r="B129" s="11" t="s">
        <v>265</v>
      </c>
      <c r="C129" s="11" t="s">
        <v>266</v>
      </c>
      <c r="D129" s="12">
        <v>1122706.11</v>
      </c>
      <c r="E129" s="12">
        <v>322551.7</v>
      </c>
      <c r="F129" s="12">
        <v>329887.89</v>
      </c>
      <c r="G129" s="12">
        <v>363172.29</v>
      </c>
      <c r="H129" s="12">
        <v>64791.45</v>
      </c>
      <c r="I129" s="12">
        <v>793373.94</v>
      </c>
      <c r="J129" s="12">
        <v>13986.62</v>
      </c>
      <c r="K129" s="12">
        <v>1033.19</v>
      </c>
      <c r="L129" s="14">
        <v>3011503.19</v>
      </c>
      <c r="M129" s="25">
        <v>2861.95</v>
      </c>
      <c r="N129" s="25">
        <f t="shared" si="3"/>
        <v>598.14</v>
      </c>
      <c r="O129" s="25">
        <f t="shared" si="4"/>
        <v>1711846.7729999998</v>
      </c>
      <c r="P129" s="26">
        <f t="shared" si="5"/>
        <v>1299656.4170000001</v>
      </c>
    </row>
    <row r="130" spans="1:16" ht="13.5" thickBot="1">
      <c r="A130" s="16" t="s">
        <v>27</v>
      </c>
      <c r="B130" s="11" t="s">
        <v>267</v>
      </c>
      <c r="C130" s="11" t="s">
        <v>268</v>
      </c>
      <c r="D130" s="12">
        <v>32195.6</v>
      </c>
      <c r="E130" s="12">
        <v>2806.98</v>
      </c>
      <c r="F130" s="13" t="s">
        <v>30</v>
      </c>
      <c r="G130" s="12">
        <v>17340.45</v>
      </c>
      <c r="H130" s="12">
        <v>7638.34</v>
      </c>
      <c r="I130" s="12">
        <v>28584.73</v>
      </c>
      <c r="J130" s="13" t="s">
        <v>30</v>
      </c>
      <c r="K130" s="12">
        <v>13699.97</v>
      </c>
      <c r="L130" s="14">
        <v>102266.07</v>
      </c>
      <c r="M130" s="25">
        <v>0</v>
      </c>
      <c r="N130" s="25">
        <f t="shared" si="3"/>
        <v>598.14</v>
      </c>
      <c r="O130" s="25">
        <f t="shared" si="4"/>
        <v>0</v>
      </c>
      <c r="P130" s="26">
        <f t="shared" si="5"/>
        <v>102266.07</v>
      </c>
    </row>
    <row r="131" spans="1:16" ht="13.5" thickBot="1">
      <c r="A131" s="16" t="s">
        <v>27</v>
      </c>
      <c r="B131" s="11" t="s">
        <v>269</v>
      </c>
      <c r="C131" s="11" t="s">
        <v>270</v>
      </c>
      <c r="D131" s="12">
        <v>782214.82</v>
      </c>
      <c r="E131" s="12">
        <v>219778.33</v>
      </c>
      <c r="F131" s="12">
        <v>62120.65</v>
      </c>
      <c r="G131" s="12">
        <v>172809.42</v>
      </c>
      <c r="H131" s="12">
        <v>122197.5</v>
      </c>
      <c r="I131" s="12">
        <v>996028.76</v>
      </c>
      <c r="J131" s="12">
        <v>21836.19</v>
      </c>
      <c r="K131" s="12">
        <v>1780.2</v>
      </c>
      <c r="L131" s="14">
        <v>2378765.87</v>
      </c>
      <c r="M131" s="25">
        <v>2644.85</v>
      </c>
      <c r="N131" s="25">
        <f t="shared" si="3"/>
        <v>598.14</v>
      </c>
      <c r="O131" s="25">
        <f t="shared" si="4"/>
        <v>1581990.579</v>
      </c>
      <c r="P131" s="26">
        <f t="shared" si="5"/>
        <v>796775.2910000002</v>
      </c>
    </row>
    <row r="132" spans="1:16" ht="13.5" thickBot="1">
      <c r="A132" s="16" t="s">
        <v>27</v>
      </c>
      <c r="B132" s="11" t="s">
        <v>271</v>
      </c>
      <c r="C132" s="11" t="s">
        <v>272</v>
      </c>
      <c r="D132" s="12">
        <v>236385.42</v>
      </c>
      <c r="E132" s="12">
        <v>64602.43</v>
      </c>
      <c r="F132" s="12">
        <v>121834.98</v>
      </c>
      <c r="G132" s="12">
        <v>80529.37</v>
      </c>
      <c r="H132" s="12">
        <v>22381.04</v>
      </c>
      <c r="I132" s="12">
        <v>413243.81</v>
      </c>
      <c r="J132" s="12">
        <v>42835.16</v>
      </c>
      <c r="K132" s="12">
        <v>1285</v>
      </c>
      <c r="L132" s="14">
        <v>983097.21</v>
      </c>
      <c r="M132" s="25">
        <v>1259.61</v>
      </c>
      <c r="N132" s="25">
        <f t="shared" si="3"/>
        <v>598.14</v>
      </c>
      <c r="O132" s="25">
        <f t="shared" si="4"/>
        <v>753423.1253999999</v>
      </c>
      <c r="P132" s="26">
        <f t="shared" si="5"/>
        <v>229674.08460000006</v>
      </c>
    </row>
    <row r="133" spans="1:16" ht="13.5" thickBot="1">
      <c r="A133" s="16" t="s">
        <v>27</v>
      </c>
      <c r="B133" s="11" t="s">
        <v>273</v>
      </c>
      <c r="C133" s="11" t="s">
        <v>274</v>
      </c>
      <c r="D133" s="12">
        <v>144277.07</v>
      </c>
      <c r="E133" s="12">
        <v>36517.53</v>
      </c>
      <c r="F133" s="12">
        <v>26834.37</v>
      </c>
      <c r="G133" s="12">
        <v>58448.79</v>
      </c>
      <c r="H133" s="13" t="s">
        <v>30</v>
      </c>
      <c r="I133" s="12">
        <v>184523.46</v>
      </c>
      <c r="J133" s="12">
        <v>3539.25</v>
      </c>
      <c r="K133" s="12">
        <v>720</v>
      </c>
      <c r="L133" s="14">
        <v>454860.47</v>
      </c>
      <c r="M133" s="25">
        <v>666.53</v>
      </c>
      <c r="N133" s="25">
        <f t="shared" si="3"/>
        <v>598.14</v>
      </c>
      <c r="O133" s="25">
        <f t="shared" si="4"/>
        <v>398678.25419999997</v>
      </c>
      <c r="P133" s="26">
        <f t="shared" si="5"/>
        <v>56182.215800000005</v>
      </c>
    </row>
    <row r="134" spans="1:16" ht="13.5" thickBot="1">
      <c r="A134" s="16" t="s">
        <v>27</v>
      </c>
      <c r="B134" s="11" t="s">
        <v>275</v>
      </c>
      <c r="C134" s="11" t="s">
        <v>276</v>
      </c>
      <c r="D134" s="12">
        <v>229541.1</v>
      </c>
      <c r="E134" s="12">
        <v>64717.9</v>
      </c>
      <c r="F134" s="12">
        <v>22986.34</v>
      </c>
      <c r="G134" s="12">
        <v>59093.8</v>
      </c>
      <c r="H134" s="13" t="s">
        <v>30</v>
      </c>
      <c r="I134" s="12">
        <v>256403.93</v>
      </c>
      <c r="J134" s="12">
        <v>29368.79</v>
      </c>
      <c r="K134" s="12">
        <v>552</v>
      </c>
      <c r="L134" s="14">
        <v>662663.86</v>
      </c>
      <c r="M134" s="25">
        <v>623.82</v>
      </c>
      <c r="N134" s="25">
        <f t="shared" si="3"/>
        <v>598.14</v>
      </c>
      <c r="O134" s="25">
        <f t="shared" si="4"/>
        <v>373131.6948</v>
      </c>
      <c r="P134" s="26">
        <f t="shared" si="5"/>
        <v>289532.1652</v>
      </c>
    </row>
    <row r="135" spans="1:16" ht="13.5" thickBot="1">
      <c r="A135" s="16" t="s">
        <v>27</v>
      </c>
      <c r="B135" s="11" t="s">
        <v>277</v>
      </c>
      <c r="C135" s="11" t="s">
        <v>278</v>
      </c>
      <c r="D135" s="12">
        <v>113413.97</v>
      </c>
      <c r="E135" s="12">
        <v>34878.89</v>
      </c>
      <c r="F135" s="12">
        <v>199082.66</v>
      </c>
      <c r="G135" s="12">
        <v>90955.41</v>
      </c>
      <c r="H135" s="12">
        <v>16548.88</v>
      </c>
      <c r="I135" s="12">
        <v>252847.3</v>
      </c>
      <c r="J135" s="13" t="s">
        <v>30</v>
      </c>
      <c r="K135" s="12">
        <v>200</v>
      </c>
      <c r="L135" s="14">
        <v>707927.11</v>
      </c>
      <c r="M135" s="25">
        <v>827.96</v>
      </c>
      <c r="N135" s="25">
        <f t="shared" si="3"/>
        <v>598.14</v>
      </c>
      <c r="O135" s="25">
        <f t="shared" si="4"/>
        <v>495235.9944</v>
      </c>
      <c r="P135" s="26">
        <f t="shared" si="5"/>
        <v>212691.11559999996</v>
      </c>
    </row>
    <row r="136" spans="1:16" ht="13.5" thickBot="1">
      <c r="A136" s="16" t="s">
        <v>27</v>
      </c>
      <c r="B136" s="11" t="s">
        <v>279</v>
      </c>
      <c r="C136" s="11" t="s">
        <v>280</v>
      </c>
      <c r="D136" s="12">
        <v>118716.39</v>
      </c>
      <c r="E136" s="12">
        <v>31895.28</v>
      </c>
      <c r="F136" s="12">
        <v>130</v>
      </c>
      <c r="G136" s="12">
        <v>83361.78</v>
      </c>
      <c r="H136" s="12">
        <v>18046.94</v>
      </c>
      <c r="I136" s="12">
        <v>181550.04</v>
      </c>
      <c r="J136" s="13" t="s">
        <v>30</v>
      </c>
      <c r="K136" s="12">
        <v>3859.06</v>
      </c>
      <c r="L136" s="14">
        <v>437559.49</v>
      </c>
      <c r="M136" s="25">
        <v>716.28</v>
      </c>
      <c r="N136" s="25">
        <f t="shared" si="3"/>
        <v>598.14</v>
      </c>
      <c r="O136" s="25">
        <f t="shared" si="4"/>
        <v>428435.7192</v>
      </c>
      <c r="P136" s="26">
        <f t="shared" si="5"/>
        <v>9123.770799999998</v>
      </c>
    </row>
    <row r="137" spans="1:16" ht="13.5" thickBot="1">
      <c r="A137" s="16" t="s">
        <v>27</v>
      </c>
      <c r="B137" s="11" t="s">
        <v>281</v>
      </c>
      <c r="C137" s="11" t="s">
        <v>282</v>
      </c>
      <c r="D137" s="12">
        <v>92690.01</v>
      </c>
      <c r="E137" s="12">
        <v>24258.95</v>
      </c>
      <c r="F137" s="12">
        <v>140</v>
      </c>
      <c r="G137" s="12">
        <v>128981.41</v>
      </c>
      <c r="H137" s="12">
        <v>15001.9</v>
      </c>
      <c r="I137" s="12">
        <v>180865.8</v>
      </c>
      <c r="J137" s="13" t="s">
        <v>30</v>
      </c>
      <c r="K137" s="12">
        <v>50</v>
      </c>
      <c r="L137" s="14">
        <v>441988.07</v>
      </c>
      <c r="M137" s="25">
        <v>403.94</v>
      </c>
      <c r="N137" s="25">
        <f t="shared" si="3"/>
        <v>598.14</v>
      </c>
      <c r="O137" s="25">
        <f t="shared" si="4"/>
        <v>241612.6716</v>
      </c>
      <c r="P137" s="26">
        <f t="shared" si="5"/>
        <v>200375.3984</v>
      </c>
    </row>
    <row r="138" spans="1:16" ht="13.5" thickBot="1">
      <c r="A138" s="16" t="s">
        <v>27</v>
      </c>
      <c r="B138" s="11" t="s">
        <v>283</v>
      </c>
      <c r="C138" s="11" t="s">
        <v>284</v>
      </c>
      <c r="D138" s="12">
        <v>209366.33</v>
      </c>
      <c r="E138" s="12">
        <v>57214.57</v>
      </c>
      <c r="F138" s="12">
        <v>98494.96</v>
      </c>
      <c r="G138" s="12">
        <v>36864.98</v>
      </c>
      <c r="H138" s="13" t="s">
        <v>30</v>
      </c>
      <c r="I138" s="12">
        <v>415140.12</v>
      </c>
      <c r="J138" s="12">
        <v>3600</v>
      </c>
      <c r="K138" s="12">
        <v>398</v>
      </c>
      <c r="L138" s="14">
        <v>821078.96</v>
      </c>
      <c r="M138" s="25">
        <v>965.82</v>
      </c>
      <c r="N138" s="25">
        <f t="shared" si="3"/>
        <v>598.14</v>
      </c>
      <c r="O138" s="25">
        <f t="shared" si="4"/>
        <v>577695.5748000001</v>
      </c>
      <c r="P138" s="26">
        <f t="shared" si="5"/>
        <v>243383.3851999999</v>
      </c>
    </row>
    <row r="139" spans="1:16" ht="13.5" thickBot="1">
      <c r="A139" s="16" t="s">
        <v>27</v>
      </c>
      <c r="B139" s="11" t="s">
        <v>285</v>
      </c>
      <c r="C139" s="11" t="s">
        <v>286</v>
      </c>
      <c r="D139" s="12">
        <v>266909.09</v>
      </c>
      <c r="E139" s="12">
        <v>68591.18</v>
      </c>
      <c r="F139" s="12">
        <v>74028.1</v>
      </c>
      <c r="G139" s="12">
        <v>49845.7</v>
      </c>
      <c r="H139" s="12">
        <v>56965.4</v>
      </c>
      <c r="I139" s="12">
        <v>548766.37</v>
      </c>
      <c r="J139" s="12">
        <v>3662.82</v>
      </c>
      <c r="K139" s="12">
        <v>266.09</v>
      </c>
      <c r="L139" s="14">
        <v>1069034.75</v>
      </c>
      <c r="M139" s="25">
        <v>760.5</v>
      </c>
      <c r="N139" s="25">
        <f t="shared" si="3"/>
        <v>598.14</v>
      </c>
      <c r="O139" s="25">
        <f t="shared" si="4"/>
        <v>454885.47</v>
      </c>
      <c r="P139" s="26">
        <f t="shared" si="5"/>
        <v>614149.28</v>
      </c>
    </row>
    <row r="140" spans="1:16" ht="13.5" thickBot="1">
      <c r="A140" s="16" t="s">
        <v>27</v>
      </c>
      <c r="B140" s="11" t="s">
        <v>287</v>
      </c>
      <c r="C140" s="11" t="s">
        <v>288</v>
      </c>
      <c r="D140" s="12">
        <v>100384.89</v>
      </c>
      <c r="E140" s="12">
        <v>28493.59</v>
      </c>
      <c r="F140" s="12">
        <v>5548</v>
      </c>
      <c r="G140" s="12">
        <v>599904.25</v>
      </c>
      <c r="H140" s="12">
        <v>14254.61</v>
      </c>
      <c r="I140" s="12">
        <v>385024.6</v>
      </c>
      <c r="J140" s="13" t="s">
        <v>30</v>
      </c>
      <c r="K140" s="12">
        <v>590.97</v>
      </c>
      <c r="L140" s="14">
        <v>1134200.91</v>
      </c>
      <c r="M140" s="25">
        <v>1571.04</v>
      </c>
      <c r="N140" s="25">
        <f aca="true" t="shared" si="6" ref="N140:N203">6646*0.09</f>
        <v>598.14</v>
      </c>
      <c r="O140" s="25">
        <f aca="true" t="shared" si="7" ref="O140:O203">M140*N140</f>
        <v>939701.8655999999</v>
      </c>
      <c r="P140" s="26">
        <f aca="true" t="shared" si="8" ref="P140:P203">L140-O140</f>
        <v>194499.0444</v>
      </c>
    </row>
    <row r="141" spans="1:16" ht="13.5" thickBot="1">
      <c r="A141" s="16" t="s">
        <v>27</v>
      </c>
      <c r="B141" s="11" t="s">
        <v>289</v>
      </c>
      <c r="C141" s="11" t="s">
        <v>290</v>
      </c>
      <c r="D141" s="12">
        <v>473774.08</v>
      </c>
      <c r="E141" s="12">
        <v>134027.39</v>
      </c>
      <c r="F141" s="12">
        <v>149007.48</v>
      </c>
      <c r="G141" s="12">
        <v>791599.35</v>
      </c>
      <c r="H141" s="12">
        <v>34187.79</v>
      </c>
      <c r="I141" s="12">
        <v>488574.55</v>
      </c>
      <c r="J141" s="12">
        <v>85047.88</v>
      </c>
      <c r="K141" s="12">
        <v>6228.45</v>
      </c>
      <c r="L141" s="14">
        <v>2162446.97</v>
      </c>
      <c r="M141" s="25">
        <v>1417.32</v>
      </c>
      <c r="N141" s="25">
        <f t="shared" si="6"/>
        <v>598.14</v>
      </c>
      <c r="O141" s="25">
        <f t="shared" si="7"/>
        <v>847755.7847999999</v>
      </c>
      <c r="P141" s="26">
        <f t="shared" si="8"/>
        <v>1314691.1852000002</v>
      </c>
    </row>
    <row r="142" spans="1:16" ht="13.5" thickBot="1">
      <c r="A142" s="16" t="s">
        <v>27</v>
      </c>
      <c r="B142" s="11" t="s">
        <v>291</v>
      </c>
      <c r="C142" s="11" t="s">
        <v>292</v>
      </c>
      <c r="D142" s="12">
        <v>126266.21</v>
      </c>
      <c r="E142" s="12">
        <v>29623.84</v>
      </c>
      <c r="F142" s="12">
        <v>58748.29</v>
      </c>
      <c r="G142" s="12">
        <v>58357.44</v>
      </c>
      <c r="H142" s="12">
        <v>36873.66</v>
      </c>
      <c r="I142" s="12">
        <v>179873.99</v>
      </c>
      <c r="J142" s="13" t="s">
        <v>30</v>
      </c>
      <c r="K142" s="12">
        <v>742.28</v>
      </c>
      <c r="L142" s="14">
        <v>490485.71</v>
      </c>
      <c r="M142" s="25">
        <v>481.7</v>
      </c>
      <c r="N142" s="25">
        <f t="shared" si="6"/>
        <v>598.14</v>
      </c>
      <c r="O142" s="25">
        <f t="shared" si="7"/>
        <v>288124.038</v>
      </c>
      <c r="P142" s="26">
        <f t="shared" si="8"/>
        <v>202361.67200000002</v>
      </c>
    </row>
    <row r="143" spans="1:16" ht="13.5" thickBot="1">
      <c r="A143" s="16" t="s">
        <v>27</v>
      </c>
      <c r="B143" s="11" t="s">
        <v>293</v>
      </c>
      <c r="C143" s="11" t="s">
        <v>294</v>
      </c>
      <c r="D143" s="12">
        <v>366661.73</v>
      </c>
      <c r="E143" s="12">
        <v>98333.99</v>
      </c>
      <c r="F143" s="12">
        <v>58685.82</v>
      </c>
      <c r="G143" s="12">
        <v>62130.37</v>
      </c>
      <c r="H143" s="12">
        <v>5884.07</v>
      </c>
      <c r="I143" s="12">
        <v>437963.38</v>
      </c>
      <c r="J143" s="12">
        <v>6447.36</v>
      </c>
      <c r="K143" s="12">
        <v>290</v>
      </c>
      <c r="L143" s="14">
        <v>1036396.72</v>
      </c>
      <c r="M143" s="25">
        <v>1221.4</v>
      </c>
      <c r="N143" s="25">
        <f t="shared" si="6"/>
        <v>598.14</v>
      </c>
      <c r="O143" s="25">
        <f t="shared" si="7"/>
        <v>730568.196</v>
      </c>
      <c r="P143" s="26">
        <f t="shared" si="8"/>
        <v>305828.524</v>
      </c>
    </row>
    <row r="144" spans="1:16" ht="13.5" thickBot="1">
      <c r="A144" s="16" t="s">
        <v>27</v>
      </c>
      <c r="B144" s="11" t="s">
        <v>295</v>
      </c>
      <c r="C144" s="11" t="s">
        <v>296</v>
      </c>
      <c r="D144" s="12">
        <v>182066.39</v>
      </c>
      <c r="E144" s="12">
        <v>49288.73</v>
      </c>
      <c r="F144" s="12">
        <v>13476.32</v>
      </c>
      <c r="G144" s="12">
        <v>270132.35</v>
      </c>
      <c r="H144" s="12">
        <v>34611.69</v>
      </c>
      <c r="I144" s="12">
        <v>186984.87</v>
      </c>
      <c r="J144" s="12">
        <v>6802.6</v>
      </c>
      <c r="K144" s="12">
        <v>274.95</v>
      </c>
      <c r="L144" s="14">
        <v>743637.9</v>
      </c>
      <c r="M144" s="25">
        <v>546.48</v>
      </c>
      <c r="N144" s="25">
        <f t="shared" si="6"/>
        <v>598.14</v>
      </c>
      <c r="O144" s="25">
        <f t="shared" si="7"/>
        <v>326871.54720000003</v>
      </c>
      <c r="P144" s="26">
        <f t="shared" si="8"/>
        <v>416766.3528</v>
      </c>
    </row>
    <row r="145" spans="1:16" ht="13.5" thickBot="1">
      <c r="A145" s="16" t="s">
        <v>27</v>
      </c>
      <c r="B145" s="11" t="s">
        <v>297</v>
      </c>
      <c r="C145" s="11" t="s">
        <v>298</v>
      </c>
      <c r="D145" s="12">
        <v>371063.43</v>
      </c>
      <c r="E145" s="12">
        <v>95582.16</v>
      </c>
      <c r="F145" s="12">
        <v>43327.6</v>
      </c>
      <c r="G145" s="12">
        <v>109909.99</v>
      </c>
      <c r="H145" s="12">
        <v>10607.61</v>
      </c>
      <c r="I145" s="12">
        <v>415119.18</v>
      </c>
      <c r="J145" s="12">
        <v>29104.01</v>
      </c>
      <c r="K145" s="12">
        <v>19667.68</v>
      </c>
      <c r="L145" s="14">
        <v>1094381.66</v>
      </c>
      <c r="M145" s="25">
        <v>1083.6</v>
      </c>
      <c r="N145" s="25">
        <f t="shared" si="6"/>
        <v>598.14</v>
      </c>
      <c r="O145" s="25">
        <f t="shared" si="7"/>
        <v>648144.504</v>
      </c>
      <c r="P145" s="26">
        <f t="shared" si="8"/>
        <v>446237.15599999996</v>
      </c>
    </row>
    <row r="146" spans="1:16" ht="13.5" thickBot="1">
      <c r="A146" s="16" t="s">
        <v>27</v>
      </c>
      <c r="B146" s="11" t="s">
        <v>299</v>
      </c>
      <c r="C146" s="11" t="s">
        <v>300</v>
      </c>
      <c r="D146" s="12">
        <v>120945.82</v>
      </c>
      <c r="E146" s="12">
        <v>28868.18</v>
      </c>
      <c r="F146" s="12">
        <v>14985.32</v>
      </c>
      <c r="G146" s="12">
        <v>21077.84</v>
      </c>
      <c r="H146" s="12">
        <v>22550.68</v>
      </c>
      <c r="I146" s="12">
        <v>91614.77</v>
      </c>
      <c r="J146" s="13" t="s">
        <v>30</v>
      </c>
      <c r="K146" s="12">
        <v>607</v>
      </c>
      <c r="L146" s="14">
        <v>300649.61</v>
      </c>
      <c r="M146" s="25">
        <v>411.12</v>
      </c>
      <c r="N146" s="25">
        <f t="shared" si="6"/>
        <v>598.14</v>
      </c>
      <c r="O146" s="25">
        <f t="shared" si="7"/>
        <v>245907.3168</v>
      </c>
      <c r="P146" s="26">
        <f t="shared" si="8"/>
        <v>54742.293199999986</v>
      </c>
    </row>
    <row r="147" spans="1:16" ht="13.5" thickBot="1">
      <c r="A147" s="16" t="s">
        <v>27</v>
      </c>
      <c r="B147" s="11" t="s">
        <v>301</v>
      </c>
      <c r="C147" s="11" t="s">
        <v>302</v>
      </c>
      <c r="D147" s="12">
        <v>314659.49</v>
      </c>
      <c r="E147" s="12">
        <v>103499.64</v>
      </c>
      <c r="F147" s="12">
        <v>4932.58</v>
      </c>
      <c r="G147" s="12">
        <v>706539.97</v>
      </c>
      <c r="H147" s="12">
        <v>45397.63</v>
      </c>
      <c r="I147" s="12">
        <v>485773.6</v>
      </c>
      <c r="J147" s="13" t="s">
        <v>30</v>
      </c>
      <c r="K147" s="13" t="s">
        <v>30</v>
      </c>
      <c r="L147" s="14">
        <v>1660802.91</v>
      </c>
      <c r="M147" s="25">
        <v>1749.86</v>
      </c>
      <c r="N147" s="25">
        <f t="shared" si="6"/>
        <v>598.14</v>
      </c>
      <c r="O147" s="25">
        <f t="shared" si="7"/>
        <v>1046661.2603999999</v>
      </c>
      <c r="P147" s="26">
        <f t="shared" si="8"/>
        <v>614141.6496</v>
      </c>
    </row>
    <row r="148" spans="1:16" ht="13.5" thickBot="1">
      <c r="A148" s="16" t="s">
        <v>27</v>
      </c>
      <c r="B148" s="11" t="s">
        <v>303</v>
      </c>
      <c r="C148" s="11" t="s">
        <v>304</v>
      </c>
      <c r="D148" s="12">
        <v>144723.23</v>
      </c>
      <c r="E148" s="12">
        <v>33568.43</v>
      </c>
      <c r="F148" s="12">
        <v>99683.26</v>
      </c>
      <c r="G148" s="12">
        <v>46254.14</v>
      </c>
      <c r="H148" s="12">
        <v>13887.69</v>
      </c>
      <c r="I148" s="12">
        <v>202642.99</v>
      </c>
      <c r="J148" s="13" t="s">
        <v>30</v>
      </c>
      <c r="K148" s="13" t="s">
        <v>30</v>
      </c>
      <c r="L148" s="14">
        <v>540759.74</v>
      </c>
      <c r="M148" s="25">
        <v>759.36</v>
      </c>
      <c r="N148" s="25">
        <f t="shared" si="6"/>
        <v>598.14</v>
      </c>
      <c r="O148" s="25">
        <f t="shared" si="7"/>
        <v>454203.5904</v>
      </c>
      <c r="P148" s="26">
        <f t="shared" si="8"/>
        <v>86556.1496</v>
      </c>
    </row>
    <row r="149" spans="1:16" ht="13.5" thickBot="1">
      <c r="A149" s="16" t="s">
        <v>27</v>
      </c>
      <c r="B149" s="11" t="s">
        <v>305</v>
      </c>
      <c r="C149" s="11" t="s">
        <v>306</v>
      </c>
      <c r="D149" s="12">
        <v>88833.71</v>
      </c>
      <c r="E149" s="12">
        <v>21078.18</v>
      </c>
      <c r="F149" s="12">
        <v>660</v>
      </c>
      <c r="G149" s="12">
        <v>514283.21</v>
      </c>
      <c r="H149" s="12">
        <v>6969.39</v>
      </c>
      <c r="I149" s="12">
        <v>248178.85</v>
      </c>
      <c r="J149" s="13" t="s">
        <v>30</v>
      </c>
      <c r="K149" s="13" t="s">
        <v>30</v>
      </c>
      <c r="L149" s="14">
        <v>880003.34</v>
      </c>
      <c r="M149" s="25">
        <v>662.19</v>
      </c>
      <c r="N149" s="25">
        <f t="shared" si="6"/>
        <v>598.14</v>
      </c>
      <c r="O149" s="25">
        <f t="shared" si="7"/>
        <v>396082.32660000003</v>
      </c>
      <c r="P149" s="26">
        <f t="shared" si="8"/>
        <v>483921.01339999994</v>
      </c>
    </row>
    <row r="150" spans="1:16" ht="13.5" thickBot="1">
      <c r="A150" s="16" t="s">
        <v>27</v>
      </c>
      <c r="B150" s="11" t="s">
        <v>307</v>
      </c>
      <c r="C150" s="11" t="s">
        <v>308</v>
      </c>
      <c r="D150" s="12">
        <v>2776226.84</v>
      </c>
      <c r="E150" s="12">
        <v>745452.74</v>
      </c>
      <c r="F150" s="12">
        <v>953507.73</v>
      </c>
      <c r="G150" s="12">
        <v>578922.28</v>
      </c>
      <c r="H150" s="12">
        <v>92722.51</v>
      </c>
      <c r="I150" s="12">
        <v>2710784.21</v>
      </c>
      <c r="J150" s="12">
        <v>61979.92</v>
      </c>
      <c r="K150" s="12">
        <v>14357.08</v>
      </c>
      <c r="L150" s="14">
        <v>7933953.31</v>
      </c>
      <c r="M150" s="25">
        <v>10063.04</v>
      </c>
      <c r="N150" s="25">
        <f t="shared" si="6"/>
        <v>598.14</v>
      </c>
      <c r="O150" s="25">
        <f t="shared" si="7"/>
        <v>6019106.7456</v>
      </c>
      <c r="P150" s="26">
        <f t="shared" si="8"/>
        <v>1914846.5643999996</v>
      </c>
    </row>
    <row r="151" spans="1:16" ht="13.5" thickBot="1">
      <c r="A151" s="16" t="s">
        <v>27</v>
      </c>
      <c r="B151" s="11" t="s">
        <v>309</v>
      </c>
      <c r="C151" s="11" t="s">
        <v>310</v>
      </c>
      <c r="D151" s="12">
        <v>761582.2</v>
      </c>
      <c r="E151" s="12">
        <v>189617.9</v>
      </c>
      <c r="F151" s="12">
        <v>151098.34</v>
      </c>
      <c r="G151" s="12">
        <v>59354</v>
      </c>
      <c r="H151" s="12">
        <v>54298.92</v>
      </c>
      <c r="I151" s="12">
        <v>435374.9</v>
      </c>
      <c r="J151" s="12">
        <v>8462.75</v>
      </c>
      <c r="K151" s="13" t="s">
        <v>30</v>
      </c>
      <c r="L151" s="14">
        <v>1659789.01</v>
      </c>
      <c r="M151" s="25">
        <v>2284.93</v>
      </c>
      <c r="N151" s="25">
        <f t="shared" si="6"/>
        <v>598.14</v>
      </c>
      <c r="O151" s="25">
        <f t="shared" si="7"/>
        <v>1366708.0302</v>
      </c>
      <c r="P151" s="26">
        <f t="shared" si="8"/>
        <v>293080.9798000001</v>
      </c>
    </row>
    <row r="152" spans="1:16" ht="13.5" thickBot="1">
      <c r="A152" s="16" t="s">
        <v>27</v>
      </c>
      <c r="B152" s="11" t="s">
        <v>311</v>
      </c>
      <c r="C152" s="11" t="s">
        <v>312</v>
      </c>
      <c r="D152" s="12">
        <v>213692.84</v>
      </c>
      <c r="E152" s="12">
        <v>88658.9</v>
      </c>
      <c r="F152" s="12">
        <v>62023.41</v>
      </c>
      <c r="G152" s="12">
        <v>38484.81</v>
      </c>
      <c r="H152" s="12">
        <v>30324.24</v>
      </c>
      <c r="I152" s="12">
        <v>260193.52</v>
      </c>
      <c r="J152" s="12">
        <v>32322.98</v>
      </c>
      <c r="K152" s="12">
        <v>2608</v>
      </c>
      <c r="L152" s="14">
        <v>728308.7</v>
      </c>
      <c r="M152" s="25">
        <v>808.97</v>
      </c>
      <c r="N152" s="25">
        <f t="shared" si="6"/>
        <v>598.14</v>
      </c>
      <c r="O152" s="25">
        <f t="shared" si="7"/>
        <v>483877.3158</v>
      </c>
      <c r="P152" s="26">
        <f t="shared" si="8"/>
        <v>244431.38419999997</v>
      </c>
    </row>
    <row r="153" spans="1:16" ht="13.5" thickBot="1">
      <c r="A153" s="16" t="s">
        <v>27</v>
      </c>
      <c r="B153" s="11" t="s">
        <v>313</v>
      </c>
      <c r="C153" s="11" t="s">
        <v>314</v>
      </c>
      <c r="D153" s="12">
        <v>260005.88</v>
      </c>
      <c r="E153" s="12">
        <v>73688.85</v>
      </c>
      <c r="F153" s="12">
        <v>9875</v>
      </c>
      <c r="G153" s="12">
        <v>75256.56</v>
      </c>
      <c r="H153" s="12">
        <v>2365.08</v>
      </c>
      <c r="I153" s="12">
        <v>254382.77</v>
      </c>
      <c r="J153" s="12">
        <v>48577.46</v>
      </c>
      <c r="K153" s="12">
        <v>9775.58</v>
      </c>
      <c r="L153" s="14">
        <v>733927.18</v>
      </c>
      <c r="M153" s="25">
        <v>707.69</v>
      </c>
      <c r="N153" s="25">
        <f t="shared" si="6"/>
        <v>598.14</v>
      </c>
      <c r="O153" s="25">
        <f t="shared" si="7"/>
        <v>423297.6966</v>
      </c>
      <c r="P153" s="26">
        <f t="shared" si="8"/>
        <v>310629.4834</v>
      </c>
    </row>
    <row r="154" spans="1:16" ht="13.5" thickBot="1">
      <c r="A154" s="16" t="s">
        <v>27</v>
      </c>
      <c r="B154" s="11" t="s">
        <v>315</v>
      </c>
      <c r="C154" s="11" t="s">
        <v>316</v>
      </c>
      <c r="D154" s="12">
        <v>271624.78</v>
      </c>
      <c r="E154" s="12">
        <v>63146.64</v>
      </c>
      <c r="F154" s="12">
        <v>101417.5</v>
      </c>
      <c r="G154" s="12">
        <v>61428.37</v>
      </c>
      <c r="H154" s="12">
        <v>3345.16</v>
      </c>
      <c r="I154" s="12">
        <v>346835.47</v>
      </c>
      <c r="J154" s="12">
        <v>1984.5</v>
      </c>
      <c r="K154" s="13" t="s">
        <v>30</v>
      </c>
      <c r="L154" s="14">
        <v>849782.42</v>
      </c>
      <c r="M154" s="25">
        <v>1145.97</v>
      </c>
      <c r="N154" s="25">
        <f t="shared" si="6"/>
        <v>598.14</v>
      </c>
      <c r="O154" s="25">
        <f t="shared" si="7"/>
        <v>685450.4958</v>
      </c>
      <c r="P154" s="26">
        <f t="shared" si="8"/>
        <v>164331.9242</v>
      </c>
    </row>
    <row r="155" spans="1:16" ht="13.5" thickBot="1">
      <c r="A155" s="16" t="s">
        <v>27</v>
      </c>
      <c r="B155" s="11" t="s">
        <v>317</v>
      </c>
      <c r="C155" s="11" t="s">
        <v>318</v>
      </c>
      <c r="D155" s="12">
        <v>329324.31</v>
      </c>
      <c r="E155" s="12">
        <v>88506.48</v>
      </c>
      <c r="F155" s="12">
        <v>169027.59</v>
      </c>
      <c r="G155" s="12">
        <v>17263.35</v>
      </c>
      <c r="H155" s="12">
        <v>38029.36</v>
      </c>
      <c r="I155" s="12">
        <v>233568.06</v>
      </c>
      <c r="J155" s="12">
        <v>10816.02</v>
      </c>
      <c r="K155" s="12">
        <v>180</v>
      </c>
      <c r="L155" s="14">
        <v>886715.17</v>
      </c>
      <c r="M155" s="25">
        <v>1028.48</v>
      </c>
      <c r="N155" s="25">
        <f t="shared" si="6"/>
        <v>598.14</v>
      </c>
      <c r="O155" s="25">
        <f t="shared" si="7"/>
        <v>615175.0272</v>
      </c>
      <c r="P155" s="26">
        <f t="shared" si="8"/>
        <v>271540.14280000003</v>
      </c>
    </row>
    <row r="156" spans="1:16" ht="13.5" thickBot="1">
      <c r="A156" s="16" t="s">
        <v>27</v>
      </c>
      <c r="B156" s="11" t="s">
        <v>319</v>
      </c>
      <c r="C156" s="11" t="s">
        <v>320</v>
      </c>
      <c r="D156" s="12">
        <v>716878.15</v>
      </c>
      <c r="E156" s="12">
        <v>177539.76</v>
      </c>
      <c r="F156" s="12">
        <v>506643.06</v>
      </c>
      <c r="G156" s="12">
        <v>1565665.41</v>
      </c>
      <c r="H156" s="12">
        <v>87287.79</v>
      </c>
      <c r="I156" s="12">
        <v>934206.34</v>
      </c>
      <c r="J156" s="12">
        <v>34684.9</v>
      </c>
      <c r="K156" s="12">
        <v>244</v>
      </c>
      <c r="L156" s="14">
        <v>4023149.41</v>
      </c>
      <c r="M156" s="25">
        <v>4243.75</v>
      </c>
      <c r="N156" s="25">
        <f t="shared" si="6"/>
        <v>598.14</v>
      </c>
      <c r="O156" s="25">
        <f t="shared" si="7"/>
        <v>2538356.625</v>
      </c>
      <c r="P156" s="26">
        <f t="shared" si="8"/>
        <v>1484792.7850000001</v>
      </c>
    </row>
    <row r="157" spans="1:16" ht="13.5" thickBot="1">
      <c r="A157" s="16" t="s">
        <v>27</v>
      </c>
      <c r="B157" s="11" t="s">
        <v>321</v>
      </c>
      <c r="C157" s="11" t="s">
        <v>322</v>
      </c>
      <c r="D157" s="12">
        <v>211234.28</v>
      </c>
      <c r="E157" s="12">
        <v>57987.36</v>
      </c>
      <c r="F157" s="13" t="s">
        <v>30</v>
      </c>
      <c r="G157" s="12">
        <v>26996.33</v>
      </c>
      <c r="H157" s="12">
        <v>11548.46</v>
      </c>
      <c r="I157" s="12">
        <v>191736.08</v>
      </c>
      <c r="J157" s="12">
        <v>5866.96</v>
      </c>
      <c r="K157" s="12">
        <v>670</v>
      </c>
      <c r="L157" s="14">
        <v>506039.47</v>
      </c>
      <c r="M157" s="25">
        <v>393.88</v>
      </c>
      <c r="N157" s="25">
        <f t="shared" si="6"/>
        <v>598.14</v>
      </c>
      <c r="O157" s="25">
        <f t="shared" si="7"/>
        <v>235595.38319999998</v>
      </c>
      <c r="P157" s="26">
        <f t="shared" si="8"/>
        <v>270444.0868</v>
      </c>
    </row>
    <row r="158" spans="1:16" ht="13.5" thickBot="1">
      <c r="A158" s="16" t="s">
        <v>27</v>
      </c>
      <c r="B158" s="11" t="s">
        <v>323</v>
      </c>
      <c r="C158" s="11" t="s">
        <v>324</v>
      </c>
      <c r="D158" s="12">
        <v>660435.84</v>
      </c>
      <c r="E158" s="12">
        <v>201932.54</v>
      </c>
      <c r="F158" s="12">
        <v>32910</v>
      </c>
      <c r="G158" s="12">
        <v>339899.52</v>
      </c>
      <c r="H158" s="12">
        <v>11159.73</v>
      </c>
      <c r="I158" s="12">
        <v>380766.86</v>
      </c>
      <c r="J158" s="12">
        <v>10348.6</v>
      </c>
      <c r="K158" s="12">
        <v>14906.59</v>
      </c>
      <c r="L158" s="14">
        <v>1652359.68</v>
      </c>
      <c r="M158" s="25">
        <v>2230.65</v>
      </c>
      <c r="N158" s="25">
        <f t="shared" si="6"/>
        <v>598.14</v>
      </c>
      <c r="O158" s="25">
        <f t="shared" si="7"/>
        <v>1334240.991</v>
      </c>
      <c r="P158" s="26">
        <f t="shared" si="8"/>
        <v>318118.689</v>
      </c>
    </row>
    <row r="159" spans="1:16" ht="13.5" thickBot="1">
      <c r="A159" s="16" t="s">
        <v>27</v>
      </c>
      <c r="B159" s="11" t="s">
        <v>325</v>
      </c>
      <c r="C159" s="11" t="s">
        <v>326</v>
      </c>
      <c r="D159" s="12">
        <v>244538.42</v>
      </c>
      <c r="E159" s="12">
        <v>61758.87</v>
      </c>
      <c r="F159" s="12">
        <v>315644.74</v>
      </c>
      <c r="G159" s="12">
        <v>129854.06</v>
      </c>
      <c r="H159" s="13" t="s">
        <v>30</v>
      </c>
      <c r="I159" s="12">
        <v>498570.43</v>
      </c>
      <c r="J159" s="12">
        <v>29127.23</v>
      </c>
      <c r="K159" s="12">
        <v>29654.89</v>
      </c>
      <c r="L159" s="14">
        <v>1309148.64</v>
      </c>
      <c r="M159" s="25">
        <v>1233.94</v>
      </c>
      <c r="N159" s="25">
        <f t="shared" si="6"/>
        <v>598.14</v>
      </c>
      <c r="O159" s="25">
        <f t="shared" si="7"/>
        <v>738068.8716000001</v>
      </c>
      <c r="P159" s="26">
        <f t="shared" si="8"/>
        <v>571079.7683999998</v>
      </c>
    </row>
    <row r="160" spans="1:16" ht="13.5" thickBot="1">
      <c r="A160" s="16" t="s">
        <v>27</v>
      </c>
      <c r="B160" s="11" t="s">
        <v>327</v>
      </c>
      <c r="C160" s="11" t="s">
        <v>328</v>
      </c>
      <c r="D160" s="12">
        <v>355774.81</v>
      </c>
      <c r="E160" s="12">
        <v>128111.49</v>
      </c>
      <c r="F160" s="12">
        <v>33997.54</v>
      </c>
      <c r="G160" s="12">
        <v>251169.59</v>
      </c>
      <c r="H160" s="12">
        <v>7098.59</v>
      </c>
      <c r="I160" s="12">
        <v>498687.14</v>
      </c>
      <c r="J160" s="12">
        <v>45127.23</v>
      </c>
      <c r="K160" s="12">
        <v>2983.63</v>
      </c>
      <c r="L160" s="14">
        <v>1322950.02</v>
      </c>
      <c r="M160" s="25">
        <v>1300.69</v>
      </c>
      <c r="N160" s="25">
        <f t="shared" si="6"/>
        <v>598.14</v>
      </c>
      <c r="O160" s="25">
        <f t="shared" si="7"/>
        <v>777994.7166</v>
      </c>
      <c r="P160" s="26">
        <f t="shared" si="8"/>
        <v>544955.3034</v>
      </c>
    </row>
    <row r="161" spans="1:16" ht="13.5" thickBot="1">
      <c r="A161" s="16" t="s">
        <v>27</v>
      </c>
      <c r="B161" s="11" t="s">
        <v>329</v>
      </c>
      <c r="C161" s="11" t="s">
        <v>330</v>
      </c>
      <c r="D161" s="12">
        <v>353011.64</v>
      </c>
      <c r="E161" s="12">
        <v>104373.89</v>
      </c>
      <c r="F161" s="13" t="s">
        <v>30</v>
      </c>
      <c r="G161" s="12">
        <v>114045.44</v>
      </c>
      <c r="H161" s="12">
        <v>9009.34</v>
      </c>
      <c r="I161" s="12">
        <v>268046.93</v>
      </c>
      <c r="J161" s="12">
        <v>1626.18</v>
      </c>
      <c r="K161" s="12">
        <v>445</v>
      </c>
      <c r="L161" s="14">
        <v>850558.42</v>
      </c>
      <c r="M161" s="25">
        <v>1056.95</v>
      </c>
      <c r="N161" s="25">
        <f t="shared" si="6"/>
        <v>598.14</v>
      </c>
      <c r="O161" s="25">
        <f t="shared" si="7"/>
        <v>632204.073</v>
      </c>
      <c r="P161" s="26">
        <f t="shared" si="8"/>
        <v>218354.34700000007</v>
      </c>
    </row>
    <row r="162" spans="1:16" ht="13.5" thickBot="1">
      <c r="A162" s="16" t="s">
        <v>27</v>
      </c>
      <c r="B162" s="11" t="s">
        <v>331</v>
      </c>
      <c r="C162" s="11" t="s">
        <v>332</v>
      </c>
      <c r="D162" s="12">
        <v>53271.66</v>
      </c>
      <c r="E162" s="12">
        <v>14372.16</v>
      </c>
      <c r="F162" s="12">
        <v>9630</v>
      </c>
      <c r="G162" s="12">
        <v>1152798.54</v>
      </c>
      <c r="H162" s="12">
        <v>6905.44</v>
      </c>
      <c r="I162" s="12">
        <v>615922.58</v>
      </c>
      <c r="J162" s="13" t="s">
        <v>30</v>
      </c>
      <c r="K162" s="13" t="s">
        <v>30</v>
      </c>
      <c r="L162" s="14">
        <v>1852900.38</v>
      </c>
      <c r="M162" s="25">
        <v>1235.65</v>
      </c>
      <c r="N162" s="25">
        <f t="shared" si="6"/>
        <v>598.14</v>
      </c>
      <c r="O162" s="25">
        <f t="shared" si="7"/>
        <v>739091.691</v>
      </c>
      <c r="P162" s="26">
        <f t="shared" si="8"/>
        <v>1113808.6889999998</v>
      </c>
    </row>
    <row r="163" spans="1:16" ht="13.5" thickBot="1">
      <c r="A163" s="16" t="s">
        <v>27</v>
      </c>
      <c r="B163" s="11" t="s">
        <v>333</v>
      </c>
      <c r="C163" s="11" t="s">
        <v>334</v>
      </c>
      <c r="D163" s="12">
        <v>181393.36</v>
      </c>
      <c r="E163" s="12">
        <v>40429.7</v>
      </c>
      <c r="F163" s="12">
        <v>24177.6</v>
      </c>
      <c r="G163" s="12">
        <v>180274.8</v>
      </c>
      <c r="H163" s="12">
        <v>24519.78</v>
      </c>
      <c r="I163" s="12">
        <v>123176.62</v>
      </c>
      <c r="J163" s="12">
        <v>17716.59</v>
      </c>
      <c r="K163" s="12">
        <v>56455.12</v>
      </c>
      <c r="L163" s="14">
        <v>648143.57</v>
      </c>
      <c r="M163" s="25">
        <v>538.87</v>
      </c>
      <c r="N163" s="25">
        <f t="shared" si="6"/>
        <v>598.14</v>
      </c>
      <c r="O163" s="25">
        <f t="shared" si="7"/>
        <v>322319.7018</v>
      </c>
      <c r="P163" s="26">
        <f t="shared" si="8"/>
        <v>325823.86819999997</v>
      </c>
    </row>
    <row r="164" spans="1:16" ht="13.5" thickBot="1">
      <c r="A164" s="16" t="s">
        <v>27</v>
      </c>
      <c r="B164" s="11" t="s">
        <v>335</v>
      </c>
      <c r="C164" s="11" t="s">
        <v>336</v>
      </c>
      <c r="D164" s="12">
        <v>186470.13</v>
      </c>
      <c r="E164" s="12">
        <v>48209.58</v>
      </c>
      <c r="F164" s="12">
        <v>13416.41</v>
      </c>
      <c r="G164" s="12">
        <v>101931.21</v>
      </c>
      <c r="H164" s="12">
        <v>18814.38</v>
      </c>
      <c r="I164" s="12">
        <v>176978.45</v>
      </c>
      <c r="J164" s="13" t="s">
        <v>30</v>
      </c>
      <c r="K164" s="13" t="s">
        <v>30</v>
      </c>
      <c r="L164" s="14">
        <v>545820.16</v>
      </c>
      <c r="M164" s="25">
        <v>510.22</v>
      </c>
      <c r="N164" s="25">
        <f t="shared" si="6"/>
        <v>598.14</v>
      </c>
      <c r="O164" s="25">
        <f t="shared" si="7"/>
        <v>305182.9908</v>
      </c>
      <c r="P164" s="26">
        <f t="shared" si="8"/>
        <v>240637.1692</v>
      </c>
    </row>
    <row r="165" spans="1:16" ht="13.5" thickBot="1">
      <c r="A165" s="16" t="s">
        <v>27</v>
      </c>
      <c r="B165" s="11" t="s">
        <v>337</v>
      </c>
      <c r="C165" s="11" t="s">
        <v>338</v>
      </c>
      <c r="D165" s="12">
        <v>160566.66</v>
      </c>
      <c r="E165" s="12">
        <v>48229.74</v>
      </c>
      <c r="F165" s="12">
        <v>38094.36</v>
      </c>
      <c r="G165" s="12">
        <v>42785.16</v>
      </c>
      <c r="H165" s="12">
        <v>10419.58</v>
      </c>
      <c r="I165" s="12">
        <v>139367.74</v>
      </c>
      <c r="J165" s="12">
        <v>6000</v>
      </c>
      <c r="K165" s="12">
        <v>985</v>
      </c>
      <c r="L165" s="14">
        <v>446448.24</v>
      </c>
      <c r="M165" s="25">
        <v>577.86</v>
      </c>
      <c r="N165" s="25">
        <f t="shared" si="6"/>
        <v>598.14</v>
      </c>
      <c r="O165" s="25">
        <f t="shared" si="7"/>
        <v>345641.1804</v>
      </c>
      <c r="P165" s="26">
        <f t="shared" si="8"/>
        <v>100807.05959999998</v>
      </c>
    </row>
    <row r="166" spans="1:16" ht="13.5" thickBot="1">
      <c r="A166" s="16" t="s">
        <v>27</v>
      </c>
      <c r="B166" s="11" t="s">
        <v>339</v>
      </c>
      <c r="C166" s="11" t="s">
        <v>340</v>
      </c>
      <c r="D166" s="12">
        <v>96333.94</v>
      </c>
      <c r="E166" s="12">
        <v>28086.82</v>
      </c>
      <c r="F166" s="12">
        <v>70394.48</v>
      </c>
      <c r="G166" s="12">
        <v>92993.72</v>
      </c>
      <c r="H166" s="12">
        <v>2937.1</v>
      </c>
      <c r="I166" s="12">
        <v>199399.19</v>
      </c>
      <c r="J166" s="12">
        <v>5284.8</v>
      </c>
      <c r="K166" s="12">
        <v>152.11</v>
      </c>
      <c r="L166" s="14">
        <v>495582.16</v>
      </c>
      <c r="M166" s="25">
        <v>468.3</v>
      </c>
      <c r="N166" s="25">
        <f t="shared" si="6"/>
        <v>598.14</v>
      </c>
      <c r="O166" s="25">
        <f t="shared" si="7"/>
        <v>280108.962</v>
      </c>
      <c r="P166" s="26">
        <f t="shared" si="8"/>
        <v>215473.19799999997</v>
      </c>
    </row>
    <row r="167" spans="1:16" ht="13.5" thickBot="1">
      <c r="A167" s="16" t="s">
        <v>27</v>
      </c>
      <c r="B167" s="11" t="s">
        <v>341</v>
      </c>
      <c r="C167" s="11" t="s">
        <v>342</v>
      </c>
      <c r="D167" s="12">
        <v>245444.77</v>
      </c>
      <c r="E167" s="12">
        <v>74797.89</v>
      </c>
      <c r="F167" s="12">
        <v>24193.36</v>
      </c>
      <c r="G167" s="12">
        <v>109787.92</v>
      </c>
      <c r="H167" s="12">
        <v>1862.05</v>
      </c>
      <c r="I167" s="12">
        <v>313808.74</v>
      </c>
      <c r="J167" s="12">
        <v>2137.81</v>
      </c>
      <c r="K167" s="12">
        <v>867.97</v>
      </c>
      <c r="L167" s="14">
        <v>772900.51</v>
      </c>
      <c r="M167" s="25">
        <v>988.4</v>
      </c>
      <c r="N167" s="25">
        <f t="shared" si="6"/>
        <v>598.14</v>
      </c>
      <c r="O167" s="25">
        <f t="shared" si="7"/>
        <v>591201.576</v>
      </c>
      <c r="P167" s="26">
        <f t="shared" si="8"/>
        <v>181698.934</v>
      </c>
    </row>
    <row r="168" spans="1:16" ht="13.5" thickBot="1">
      <c r="A168" s="16" t="s">
        <v>27</v>
      </c>
      <c r="B168" s="11" t="s">
        <v>343</v>
      </c>
      <c r="C168" s="11" t="s">
        <v>344</v>
      </c>
      <c r="D168" s="12">
        <v>156527</v>
      </c>
      <c r="E168" s="12">
        <v>44950.75</v>
      </c>
      <c r="F168" s="12">
        <v>297</v>
      </c>
      <c r="G168" s="12">
        <v>3834.75</v>
      </c>
      <c r="H168" s="12">
        <v>76855.12</v>
      </c>
      <c r="I168" s="12">
        <v>135057.81</v>
      </c>
      <c r="J168" s="12">
        <v>26953.56</v>
      </c>
      <c r="K168" s="12">
        <v>352</v>
      </c>
      <c r="L168" s="14">
        <v>444827.99</v>
      </c>
      <c r="M168" s="25">
        <v>421.02</v>
      </c>
      <c r="N168" s="25">
        <f t="shared" si="6"/>
        <v>598.14</v>
      </c>
      <c r="O168" s="25">
        <f t="shared" si="7"/>
        <v>251828.90279999998</v>
      </c>
      <c r="P168" s="26">
        <f t="shared" si="8"/>
        <v>192999.0872</v>
      </c>
    </row>
    <row r="169" spans="1:16" ht="13.5" thickBot="1">
      <c r="A169" s="16" t="s">
        <v>27</v>
      </c>
      <c r="B169" s="11" t="s">
        <v>345</v>
      </c>
      <c r="C169" s="11" t="s">
        <v>346</v>
      </c>
      <c r="D169" s="12">
        <v>217232.88</v>
      </c>
      <c r="E169" s="12">
        <v>59553.01</v>
      </c>
      <c r="F169" s="12">
        <v>594.81</v>
      </c>
      <c r="G169" s="12">
        <v>80219.46</v>
      </c>
      <c r="H169" s="12">
        <v>11304.89</v>
      </c>
      <c r="I169" s="12">
        <v>298482.03</v>
      </c>
      <c r="J169" s="12">
        <v>69649</v>
      </c>
      <c r="K169" s="13" t="s">
        <v>30</v>
      </c>
      <c r="L169" s="14">
        <v>737036.08</v>
      </c>
      <c r="M169" s="25">
        <v>863.13</v>
      </c>
      <c r="N169" s="25">
        <f t="shared" si="6"/>
        <v>598.14</v>
      </c>
      <c r="O169" s="25">
        <f t="shared" si="7"/>
        <v>516272.5782</v>
      </c>
      <c r="P169" s="26">
        <f t="shared" si="8"/>
        <v>220763.50179999997</v>
      </c>
    </row>
    <row r="170" spans="1:16" ht="13.5" thickBot="1">
      <c r="A170" s="16" t="s">
        <v>27</v>
      </c>
      <c r="B170" s="11" t="s">
        <v>347</v>
      </c>
      <c r="C170" s="11" t="s">
        <v>348</v>
      </c>
      <c r="D170" s="12">
        <v>89393.2</v>
      </c>
      <c r="E170" s="12">
        <v>22541.9</v>
      </c>
      <c r="F170" s="12">
        <v>8575</v>
      </c>
      <c r="G170" s="12">
        <v>69917.23</v>
      </c>
      <c r="H170" s="12">
        <v>40766.04</v>
      </c>
      <c r="I170" s="12">
        <v>125793.19</v>
      </c>
      <c r="J170" s="12">
        <v>1534.8</v>
      </c>
      <c r="K170" s="12">
        <v>407.4</v>
      </c>
      <c r="L170" s="14">
        <v>358928.76</v>
      </c>
      <c r="M170" s="25">
        <v>352.79</v>
      </c>
      <c r="N170" s="25">
        <f t="shared" si="6"/>
        <v>598.14</v>
      </c>
      <c r="O170" s="25">
        <f t="shared" si="7"/>
        <v>211017.8106</v>
      </c>
      <c r="P170" s="26">
        <f t="shared" si="8"/>
        <v>147910.9494</v>
      </c>
    </row>
    <row r="171" spans="1:16" ht="13.5" thickBot="1">
      <c r="A171" s="16" t="s">
        <v>27</v>
      </c>
      <c r="B171" s="11" t="s">
        <v>349</v>
      </c>
      <c r="C171" s="11" t="s">
        <v>350</v>
      </c>
      <c r="D171" s="12">
        <v>151712.49</v>
      </c>
      <c r="E171" s="12">
        <v>38378.77</v>
      </c>
      <c r="F171" s="13" t="s">
        <v>30</v>
      </c>
      <c r="G171" s="12">
        <v>56573.01</v>
      </c>
      <c r="H171" s="12">
        <v>16981.86</v>
      </c>
      <c r="I171" s="12">
        <v>170403.51</v>
      </c>
      <c r="J171" s="12">
        <v>18095.98</v>
      </c>
      <c r="K171" s="13" t="s">
        <v>30</v>
      </c>
      <c r="L171" s="14">
        <v>452145.62</v>
      </c>
      <c r="M171" s="25">
        <v>482.03</v>
      </c>
      <c r="N171" s="25">
        <f t="shared" si="6"/>
        <v>598.14</v>
      </c>
      <c r="O171" s="25">
        <f t="shared" si="7"/>
        <v>288321.42419999995</v>
      </c>
      <c r="P171" s="26">
        <f t="shared" si="8"/>
        <v>163824.19580000004</v>
      </c>
    </row>
    <row r="172" spans="1:16" ht="13.5" thickBot="1">
      <c r="A172" s="16" t="s">
        <v>27</v>
      </c>
      <c r="B172" s="11" t="s">
        <v>351</v>
      </c>
      <c r="C172" s="11" t="s">
        <v>352</v>
      </c>
      <c r="D172" s="12">
        <v>969118.03</v>
      </c>
      <c r="E172" s="12">
        <v>258360.69</v>
      </c>
      <c r="F172" s="12">
        <v>114784.66</v>
      </c>
      <c r="G172" s="12">
        <v>375825.45</v>
      </c>
      <c r="H172" s="12">
        <v>60583.96</v>
      </c>
      <c r="I172" s="12">
        <v>736019.15</v>
      </c>
      <c r="J172" s="12">
        <v>105671.82</v>
      </c>
      <c r="K172" s="12">
        <v>258.04</v>
      </c>
      <c r="L172" s="14">
        <v>2620621.8</v>
      </c>
      <c r="M172" s="25">
        <v>2555.19</v>
      </c>
      <c r="N172" s="25">
        <f t="shared" si="6"/>
        <v>598.14</v>
      </c>
      <c r="O172" s="25">
        <f t="shared" si="7"/>
        <v>1528361.3466</v>
      </c>
      <c r="P172" s="26">
        <f t="shared" si="8"/>
        <v>1092260.4533999998</v>
      </c>
    </row>
    <row r="173" spans="1:16" ht="13.5" thickBot="1">
      <c r="A173" s="16" t="s">
        <v>27</v>
      </c>
      <c r="B173" s="11" t="s">
        <v>353</v>
      </c>
      <c r="C173" s="11" t="s">
        <v>354</v>
      </c>
      <c r="D173" s="12">
        <v>300617.33</v>
      </c>
      <c r="E173" s="12">
        <v>79858.96</v>
      </c>
      <c r="F173" s="13" t="s">
        <v>30</v>
      </c>
      <c r="G173" s="12">
        <v>73531.81</v>
      </c>
      <c r="H173" s="12">
        <v>7192.83</v>
      </c>
      <c r="I173" s="12">
        <v>260819.29</v>
      </c>
      <c r="J173" s="12">
        <v>1833</v>
      </c>
      <c r="K173" s="12">
        <v>6640.84</v>
      </c>
      <c r="L173" s="14">
        <v>730494.06</v>
      </c>
      <c r="M173" s="25">
        <v>959.83</v>
      </c>
      <c r="N173" s="25">
        <f t="shared" si="6"/>
        <v>598.14</v>
      </c>
      <c r="O173" s="25">
        <f t="shared" si="7"/>
        <v>574112.7162</v>
      </c>
      <c r="P173" s="26">
        <f t="shared" si="8"/>
        <v>156381.34380000003</v>
      </c>
    </row>
    <row r="174" spans="1:16" ht="13.5" thickBot="1">
      <c r="A174" s="16" t="s">
        <v>27</v>
      </c>
      <c r="B174" s="11" t="s">
        <v>355</v>
      </c>
      <c r="C174" s="11" t="s">
        <v>356</v>
      </c>
      <c r="D174" s="13" t="s">
        <v>30</v>
      </c>
      <c r="E174" s="13" t="s">
        <v>30</v>
      </c>
      <c r="F174" s="13" t="s">
        <v>30</v>
      </c>
      <c r="G174" s="12">
        <v>5831.28</v>
      </c>
      <c r="H174" s="13" t="s">
        <v>30</v>
      </c>
      <c r="I174" s="12">
        <v>829.22</v>
      </c>
      <c r="J174" s="13" t="s">
        <v>30</v>
      </c>
      <c r="K174" s="13" t="s">
        <v>30</v>
      </c>
      <c r="L174" s="14">
        <v>6660.5</v>
      </c>
      <c r="M174" s="25">
        <v>0</v>
      </c>
      <c r="N174" s="25">
        <f t="shared" si="6"/>
        <v>598.14</v>
      </c>
      <c r="O174" s="25">
        <f t="shared" si="7"/>
        <v>0</v>
      </c>
      <c r="P174" s="26">
        <f t="shared" si="8"/>
        <v>6660.5</v>
      </c>
    </row>
    <row r="175" spans="1:16" ht="13.5" thickBot="1">
      <c r="A175" s="16" t="s">
        <v>27</v>
      </c>
      <c r="B175" s="11" t="s">
        <v>357</v>
      </c>
      <c r="C175" s="11" t="s">
        <v>358</v>
      </c>
      <c r="D175" s="12">
        <v>162215.7</v>
      </c>
      <c r="E175" s="12">
        <v>39442</v>
      </c>
      <c r="F175" s="12">
        <v>78141.28</v>
      </c>
      <c r="G175" s="12">
        <v>25764.47</v>
      </c>
      <c r="H175" s="12">
        <v>40376.17</v>
      </c>
      <c r="I175" s="12">
        <v>197589.36</v>
      </c>
      <c r="J175" s="13" t="s">
        <v>30</v>
      </c>
      <c r="K175" s="12">
        <v>135</v>
      </c>
      <c r="L175" s="14">
        <v>543663.98</v>
      </c>
      <c r="M175" s="25">
        <v>663.84</v>
      </c>
      <c r="N175" s="25">
        <f t="shared" si="6"/>
        <v>598.14</v>
      </c>
      <c r="O175" s="25">
        <f t="shared" si="7"/>
        <v>397069.2576</v>
      </c>
      <c r="P175" s="26">
        <f t="shared" si="8"/>
        <v>146594.72239999997</v>
      </c>
    </row>
    <row r="176" spans="1:16" ht="13.5" thickBot="1">
      <c r="A176" s="16" t="s">
        <v>27</v>
      </c>
      <c r="B176" s="11" t="s">
        <v>359</v>
      </c>
      <c r="C176" s="11" t="s">
        <v>360</v>
      </c>
      <c r="D176" s="12">
        <v>230034.83</v>
      </c>
      <c r="E176" s="12">
        <v>62311.66</v>
      </c>
      <c r="F176" s="12">
        <v>7342</v>
      </c>
      <c r="G176" s="12">
        <v>60246.63</v>
      </c>
      <c r="H176" s="12">
        <v>31101.71</v>
      </c>
      <c r="I176" s="12">
        <v>279324.27</v>
      </c>
      <c r="J176" s="12">
        <v>6204.25</v>
      </c>
      <c r="K176" s="12">
        <v>3598.33</v>
      </c>
      <c r="L176" s="14">
        <v>680163.68</v>
      </c>
      <c r="M176" s="25">
        <v>949.07</v>
      </c>
      <c r="N176" s="25">
        <f t="shared" si="6"/>
        <v>598.14</v>
      </c>
      <c r="O176" s="25">
        <f t="shared" si="7"/>
        <v>567676.7298</v>
      </c>
      <c r="P176" s="26">
        <f t="shared" si="8"/>
        <v>112486.95020000008</v>
      </c>
    </row>
    <row r="177" spans="1:16" ht="13.5" thickBot="1">
      <c r="A177" s="16" t="s">
        <v>27</v>
      </c>
      <c r="B177" s="11" t="s">
        <v>361</v>
      </c>
      <c r="C177" s="11" t="s">
        <v>362</v>
      </c>
      <c r="D177" s="12">
        <v>189389.56</v>
      </c>
      <c r="E177" s="12">
        <v>44717.29</v>
      </c>
      <c r="F177" s="13" t="s">
        <v>30</v>
      </c>
      <c r="G177" s="12">
        <v>144951.57</v>
      </c>
      <c r="H177" s="12">
        <v>11094.92</v>
      </c>
      <c r="I177" s="12">
        <v>120107.82</v>
      </c>
      <c r="J177" s="12">
        <v>26816.11</v>
      </c>
      <c r="K177" s="13" t="s">
        <v>30</v>
      </c>
      <c r="L177" s="14">
        <v>537077.27</v>
      </c>
      <c r="M177" s="25">
        <v>797.62</v>
      </c>
      <c r="N177" s="25">
        <f t="shared" si="6"/>
        <v>598.14</v>
      </c>
      <c r="O177" s="25">
        <f t="shared" si="7"/>
        <v>477088.4268</v>
      </c>
      <c r="P177" s="26">
        <f t="shared" si="8"/>
        <v>59988.8432</v>
      </c>
    </row>
    <row r="178" spans="1:16" ht="13.5" thickBot="1">
      <c r="A178" s="16" t="s">
        <v>27</v>
      </c>
      <c r="B178" s="11" t="s">
        <v>363</v>
      </c>
      <c r="C178" s="11" t="s">
        <v>364</v>
      </c>
      <c r="D178" s="12">
        <v>454878.74</v>
      </c>
      <c r="E178" s="12">
        <v>124631.21</v>
      </c>
      <c r="F178" s="12">
        <v>151905.6</v>
      </c>
      <c r="G178" s="12">
        <v>66594.76</v>
      </c>
      <c r="H178" s="12">
        <v>146621.57</v>
      </c>
      <c r="I178" s="12">
        <v>546448.45</v>
      </c>
      <c r="J178" s="12">
        <v>78943.05</v>
      </c>
      <c r="K178" s="12">
        <v>286.64</v>
      </c>
      <c r="L178" s="14">
        <v>1570310.02</v>
      </c>
      <c r="M178" s="25">
        <v>1427.71</v>
      </c>
      <c r="N178" s="25">
        <f t="shared" si="6"/>
        <v>598.14</v>
      </c>
      <c r="O178" s="25">
        <f t="shared" si="7"/>
        <v>853970.4594</v>
      </c>
      <c r="P178" s="26">
        <f t="shared" si="8"/>
        <v>716339.5606</v>
      </c>
    </row>
    <row r="179" spans="1:16" ht="13.5" thickBot="1">
      <c r="A179" s="16" t="s">
        <v>27</v>
      </c>
      <c r="B179" s="11" t="s">
        <v>365</v>
      </c>
      <c r="C179" s="11" t="s">
        <v>366</v>
      </c>
      <c r="D179" s="12">
        <v>131187.51</v>
      </c>
      <c r="E179" s="12">
        <v>28664.78</v>
      </c>
      <c r="F179" s="13" t="s">
        <v>30</v>
      </c>
      <c r="G179" s="12">
        <v>46091.21</v>
      </c>
      <c r="H179" s="12">
        <v>60144.98</v>
      </c>
      <c r="I179" s="12">
        <v>311399.43</v>
      </c>
      <c r="J179" s="13" t="s">
        <v>30</v>
      </c>
      <c r="K179" s="12">
        <v>7600.65</v>
      </c>
      <c r="L179" s="14">
        <v>585088.56</v>
      </c>
      <c r="M179" s="25">
        <v>361.38</v>
      </c>
      <c r="N179" s="25">
        <f t="shared" si="6"/>
        <v>598.14</v>
      </c>
      <c r="O179" s="25">
        <f t="shared" si="7"/>
        <v>216155.8332</v>
      </c>
      <c r="P179" s="26">
        <f t="shared" si="8"/>
        <v>368932.72680000006</v>
      </c>
    </row>
    <row r="180" spans="1:16" ht="13.5" thickBot="1">
      <c r="A180" s="16" t="s">
        <v>27</v>
      </c>
      <c r="B180" s="11" t="s">
        <v>367</v>
      </c>
      <c r="C180" s="11" t="s">
        <v>368</v>
      </c>
      <c r="D180" s="12">
        <v>241362.75</v>
      </c>
      <c r="E180" s="12">
        <v>85907.14</v>
      </c>
      <c r="F180" s="12">
        <v>79927.15</v>
      </c>
      <c r="G180" s="12">
        <v>27207.29</v>
      </c>
      <c r="H180" s="12">
        <v>541.8</v>
      </c>
      <c r="I180" s="12">
        <v>382602.39</v>
      </c>
      <c r="J180" s="12">
        <v>7060.15</v>
      </c>
      <c r="K180" s="12">
        <v>872.5</v>
      </c>
      <c r="L180" s="14">
        <v>825481.17</v>
      </c>
      <c r="M180" s="25">
        <v>948.71</v>
      </c>
      <c r="N180" s="25">
        <f t="shared" si="6"/>
        <v>598.14</v>
      </c>
      <c r="O180" s="25">
        <f t="shared" si="7"/>
        <v>567461.3994</v>
      </c>
      <c r="P180" s="26">
        <f t="shared" si="8"/>
        <v>258019.77060000005</v>
      </c>
    </row>
    <row r="181" spans="1:16" ht="13.5" thickBot="1">
      <c r="A181" s="16" t="s">
        <v>27</v>
      </c>
      <c r="B181" s="11" t="s">
        <v>369</v>
      </c>
      <c r="C181" s="11" t="s">
        <v>370</v>
      </c>
      <c r="D181" s="12">
        <v>73326.41</v>
      </c>
      <c r="E181" s="12">
        <v>17455.76</v>
      </c>
      <c r="F181" s="12">
        <v>26901.69</v>
      </c>
      <c r="G181" s="12">
        <v>173942.08</v>
      </c>
      <c r="H181" s="12">
        <v>6235.7</v>
      </c>
      <c r="I181" s="12">
        <v>120736.86</v>
      </c>
      <c r="J181" s="13" t="s">
        <v>30</v>
      </c>
      <c r="K181" s="12">
        <v>4996.12</v>
      </c>
      <c r="L181" s="14">
        <v>423594.62</v>
      </c>
      <c r="M181" s="25">
        <v>329.36</v>
      </c>
      <c r="N181" s="25">
        <f t="shared" si="6"/>
        <v>598.14</v>
      </c>
      <c r="O181" s="25">
        <f t="shared" si="7"/>
        <v>197003.3904</v>
      </c>
      <c r="P181" s="26">
        <f t="shared" si="8"/>
        <v>226591.2296</v>
      </c>
    </row>
    <row r="182" spans="1:16" ht="13.5" thickBot="1">
      <c r="A182" s="16" t="s">
        <v>27</v>
      </c>
      <c r="B182" s="11" t="s">
        <v>371</v>
      </c>
      <c r="C182" s="11" t="s">
        <v>372</v>
      </c>
      <c r="D182" s="12">
        <v>181570.2</v>
      </c>
      <c r="E182" s="12">
        <v>50803.93</v>
      </c>
      <c r="F182" s="12">
        <v>18767.02</v>
      </c>
      <c r="G182" s="12">
        <v>44930.25</v>
      </c>
      <c r="H182" s="12">
        <v>18266.65</v>
      </c>
      <c r="I182" s="12">
        <v>173692.08</v>
      </c>
      <c r="J182" s="12">
        <v>13499</v>
      </c>
      <c r="K182" s="12">
        <v>17629.07</v>
      </c>
      <c r="L182" s="14">
        <v>519158.2</v>
      </c>
      <c r="M182" s="25">
        <v>703.32</v>
      </c>
      <c r="N182" s="25">
        <f t="shared" si="6"/>
        <v>598.14</v>
      </c>
      <c r="O182" s="25">
        <f t="shared" si="7"/>
        <v>420683.8248</v>
      </c>
      <c r="P182" s="26">
        <f t="shared" si="8"/>
        <v>98474.37520000001</v>
      </c>
    </row>
    <row r="183" spans="1:16" ht="13.5" thickBot="1">
      <c r="A183" s="16" t="s">
        <v>27</v>
      </c>
      <c r="B183" s="11" t="s">
        <v>373</v>
      </c>
      <c r="C183" s="11" t="s">
        <v>374</v>
      </c>
      <c r="D183" s="12">
        <v>457644.78</v>
      </c>
      <c r="E183" s="12">
        <v>137273.16</v>
      </c>
      <c r="F183" s="12">
        <v>9010.71</v>
      </c>
      <c r="G183" s="12">
        <v>192417.84</v>
      </c>
      <c r="H183" s="12">
        <v>84361.86</v>
      </c>
      <c r="I183" s="12">
        <v>370866.59</v>
      </c>
      <c r="J183" s="12">
        <v>19689</v>
      </c>
      <c r="K183" s="12">
        <v>910.57</v>
      </c>
      <c r="L183" s="14">
        <v>1272174.51</v>
      </c>
      <c r="M183" s="25">
        <v>1220.91</v>
      </c>
      <c r="N183" s="25">
        <f t="shared" si="6"/>
        <v>598.14</v>
      </c>
      <c r="O183" s="25">
        <f t="shared" si="7"/>
        <v>730275.1074</v>
      </c>
      <c r="P183" s="26">
        <f t="shared" si="8"/>
        <v>541899.4026</v>
      </c>
    </row>
    <row r="184" spans="1:16" ht="13.5" thickBot="1">
      <c r="A184" s="16" t="s">
        <v>27</v>
      </c>
      <c r="B184" s="11" t="s">
        <v>375</v>
      </c>
      <c r="C184" s="11" t="s">
        <v>376</v>
      </c>
      <c r="D184" s="12">
        <v>38597.3</v>
      </c>
      <c r="E184" s="12">
        <v>8517.05</v>
      </c>
      <c r="F184" s="12">
        <v>56719.85</v>
      </c>
      <c r="G184" s="12">
        <v>163764.92</v>
      </c>
      <c r="H184" s="12">
        <v>2031.03</v>
      </c>
      <c r="I184" s="12">
        <v>178246.72</v>
      </c>
      <c r="J184" s="13" t="s">
        <v>30</v>
      </c>
      <c r="K184" s="12">
        <v>1096.73</v>
      </c>
      <c r="L184" s="14">
        <v>448973.6</v>
      </c>
      <c r="M184" s="25">
        <v>549.75</v>
      </c>
      <c r="N184" s="25">
        <f t="shared" si="6"/>
        <v>598.14</v>
      </c>
      <c r="O184" s="25">
        <f t="shared" si="7"/>
        <v>328827.46499999997</v>
      </c>
      <c r="P184" s="26">
        <f t="shared" si="8"/>
        <v>120146.13500000001</v>
      </c>
    </row>
    <row r="185" spans="1:16" ht="13.5" thickBot="1">
      <c r="A185" s="16" t="s">
        <v>27</v>
      </c>
      <c r="B185" s="11" t="s">
        <v>377</v>
      </c>
      <c r="C185" s="11" t="s">
        <v>378</v>
      </c>
      <c r="D185" s="12">
        <v>334834.56</v>
      </c>
      <c r="E185" s="12">
        <v>101116.9</v>
      </c>
      <c r="F185" s="12">
        <v>9890.23</v>
      </c>
      <c r="G185" s="12">
        <v>493097.68</v>
      </c>
      <c r="H185" s="12">
        <v>9438.17</v>
      </c>
      <c r="I185" s="12">
        <v>227746.44</v>
      </c>
      <c r="J185" s="12">
        <v>2909.41</v>
      </c>
      <c r="K185" s="12">
        <v>630.81</v>
      </c>
      <c r="L185" s="14">
        <v>1179664.2</v>
      </c>
      <c r="M185" s="25">
        <v>1600.9</v>
      </c>
      <c r="N185" s="25">
        <f t="shared" si="6"/>
        <v>598.14</v>
      </c>
      <c r="O185" s="25">
        <f t="shared" si="7"/>
        <v>957562.326</v>
      </c>
      <c r="P185" s="26">
        <f t="shared" si="8"/>
        <v>222101.87399999995</v>
      </c>
    </row>
    <row r="186" spans="1:16" ht="13.5" thickBot="1">
      <c r="A186" s="16" t="s">
        <v>27</v>
      </c>
      <c r="B186" s="11" t="s">
        <v>379</v>
      </c>
      <c r="C186" s="11" t="s">
        <v>380</v>
      </c>
      <c r="D186" s="12">
        <v>216595.88</v>
      </c>
      <c r="E186" s="12">
        <v>69428.75</v>
      </c>
      <c r="F186" s="12">
        <v>4098.05</v>
      </c>
      <c r="G186" s="12">
        <v>107711.81</v>
      </c>
      <c r="H186" s="12">
        <v>2186.47</v>
      </c>
      <c r="I186" s="12">
        <v>219217.32</v>
      </c>
      <c r="J186" s="12">
        <v>12248.98</v>
      </c>
      <c r="K186" s="13" t="s">
        <v>30</v>
      </c>
      <c r="L186" s="14">
        <v>631487.26</v>
      </c>
      <c r="M186" s="25">
        <v>691.72</v>
      </c>
      <c r="N186" s="25">
        <f t="shared" si="6"/>
        <v>598.14</v>
      </c>
      <c r="O186" s="25">
        <f t="shared" si="7"/>
        <v>413745.4008</v>
      </c>
      <c r="P186" s="26">
        <f t="shared" si="8"/>
        <v>217741.8592</v>
      </c>
    </row>
    <row r="187" spans="1:16" ht="13.5" thickBot="1">
      <c r="A187" s="16" t="s">
        <v>27</v>
      </c>
      <c r="B187" s="11" t="s">
        <v>381</v>
      </c>
      <c r="C187" s="11" t="s">
        <v>382</v>
      </c>
      <c r="D187" s="12">
        <v>466866.59</v>
      </c>
      <c r="E187" s="12">
        <v>133371.24</v>
      </c>
      <c r="F187" s="12">
        <v>118261.42</v>
      </c>
      <c r="G187" s="12">
        <v>88092.38</v>
      </c>
      <c r="H187" s="12">
        <v>61764.13</v>
      </c>
      <c r="I187" s="12">
        <v>478466.54</v>
      </c>
      <c r="J187" s="13" t="s">
        <v>30</v>
      </c>
      <c r="K187" s="12">
        <v>3375.38</v>
      </c>
      <c r="L187" s="14">
        <v>1350197.68</v>
      </c>
      <c r="M187" s="25">
        <v>1750.26</v>
      </c>
      <c r="N187" s="25">
        <f t="shared" si="6"/>
        <v>598.14</v>
      </c>
      <c r="O187" s="25">
        <f t="shared" si="7"/>
        <v>1046900.5164</v>
      </c>
      <c r="P187" s="26">
        <f t="shared" si="8"/>
        <v>303297.16359999997</v>
      </c>
    </row>
    <row r="188" spans="1:16" ht="13.5" thickBot="1">
      <c r="A188" s="16" t="s">
        <v>27</v>
      </c>
      <c r="B188" s="11" t="s">
        <v>383</v>
      </c>
      <c r="C188" s="11" t="s">
        <v>384</v>
      </c>
      <c r="D188" s="12">
        <v>144299.9</v>
      </c>
      <c r="E188" s="12">
        <v>46714.59</v>
      </c>
      <c r="F188" s="12">
        <v>2088.84</v>
      </c>
      <c r="G188" s="12">
        <v>142033.89</v>
      </c>
      <c r="H188" s="12">
        <v>5320</v>
      </c>
      <c r="I188" s="12">
        <v>242710.44</v>
      </c>
      <c r="J188" s="12">
        <v>3519.23</v>
      </c>
      <c r="K188" s="13" t="s">
        <v>30</v>
      </c>
      <c r="L188" s="14">
        <v>586686.89</v>
      </c>
      <c r="M188" s="25">
        <v>716.31</v>
      </c>
      <c r="N188" s="25">
        <f t="shared" si="6"/>
        <v>598.14</v>
      </c>
      <c r="O188" s="25">
        <f t="shared" si="7"/>
        <v>428453.66339999996</v>
      </c>
      <c r="P188" s="26">
        <f t="shared" si="8"/>
        <v>158233.22660000005</v>
      </c>
    </row>
    <row r="189" spans="1:16" ht="13.5" thickBot="1">
      <c r="A189" s="16" t="s">
        <v>27</v>
      </c>
      <c r="B189" s="11" t="s">
        <v>385</v>
      </c>
      <c r="C189" s="11" t="s">
        <v>386</v>
      </c>
      <c r="D189" s="12">
        <v>229704.12</v>
      </c>
      <c r="E189" s="12">
        <v>62674.23</v>
      </c>
      <c r="F189" s="13" t="s">
        <v>30</v>
      </c>
      <c r="G189" s="12">
        <v>149587.5</v>
      </c>
      <c r="H189" s="12">
        <v>105861.88</v>
      </c>
      <c r="I189" s="12">
        <v>368335.53</v>
      </c>
      <c r="J189" s="12">
        <v>9895</v>
      </c>
      <c r="K189" s="12">
        <v>1336.25</v>
      </c>
      <c r="L189" s="14">
        <v>927394.51</v>
      </c>
      <c r="M189" s="25">
        <v>1056.7</v>
      </c>
      <c r="N189" s="25">
        <f t="shared" si="6"/>
        <v>598.14</v>
      </c>
      <c r="O189" s="25">
        <f t="shared" si="7"/>
        <v>632054.5380000001</v>
      </c>
      <c r="P189" s="26">
        <f t="shared" si="8"/>
        <v>295339.97199999995</v>
      </c>
    </row>
    <row r="190" spans="1:16" ht="13.5" thickBot="1">
      <c r="A190" s="16" t="s">
        <v>27</v>
      </c>
      <c r="B190" s="11" t="s">
        <v>387</v>
      </c>
      <c r="C190" s="11" t="s">
        <v>388</v>
      </c>
      <c r="D190" s="12">
        <v>313586.92</v>
      </c>
      <c r="E190" s="12">
        <v>91748.33</v>
      </c>
      <c r="F190" s="12">
        <v>4028.9</v>
      </c>
      <c r="G190" s="12">
        <v>125537.26</v>
      </c>
      <c r="H190" s="12">
        <v>51343.69</v>
      </c>
      <c r="I190" s="12">
        <v>474802.35</v>
      </c>
      <c r="J190" s="12">
        <v>18541.91</v>
      </c>
      <c r="K190" s="12">
        <v>528</v>
      </c>
      <c r="L190" s="14">
        <v>1080117.36</v>
      </c>
      <c r="M190" s="25">
        <v>997.74</v>
      </c>
      <c r="N190" s="25">
        <f t="shared" si="6"/>
        <v>598.14</v>
      </c>
      <c r="O190" s="25">
        <f t="shared" si="7"/>
        <v>596788.2036</v>
      </c>
      <c r="P190" s="26">
        <f t="shared" si="8"/>
        <v>483329.1564000001</v>
      </c>
    </row>
    <row r="191" spans="1:16" ht="13.5" thickBot="1">
      <c r="A191" s="16" t="s">
        <v>27</v>
      </c>
      <c r="B191" s="11" t="s">
        <v>389</v>
      </c>
      <c r="C191" s="11" t="s">
        <v>390</v>
      </c>
      <c r="D191" s="12">
        <v>405385.63</v>
      </c>
      <c r="E191" s="12">
        <v>118200.83</v>
      </c>
      <c r="F191" s="12">
        <v>110791.37</v>
      </c>
      <c r="G191" s="12">
        <v>101314.89</v>
      </c>
      <c r="H191" s="12">
        <v>33555.68</v>
      </c>
      <c r="I191" s="12">
        <v>411131.29</v>
      </c>
      <c r="J191" s="12">
        <v>13432.31</v>
      </c>
      <c r="K191" s="12">
        <v>1276</v>
      </c>
      <c r="L191" s="15">
        <v>1195088</v>
      </c>
      <c r="M191" s="25">
        <v>1402.61</v>
      </c>
      <c r="N191" s="25">
        <f t="shared" si="6"/>
        <v>598.14</v>
      </c>
      <c r="O191" s="25">
        <f t="shared" si="7"/>
        <v>838957.1453999999</v>
      </c>
      <c r="P191" s="26">
        <f t="shared" si="8"/>
        <v>356130.8546000001</v>
      </c>
    </row>
    <row r="192" spans="1:16" ht="13.5" thickBot="1">
      <c r="A192" s="16" t="s">
        <v>27</v>
      </c>
      <c r="B192" s="11" t="s">
        <v>391</v>
      </c>
      <c r="C192" s="11" t="s">
        <v>392</v>
      </c>
      <c r="D192" s="12">
        <v>146688.06</v>
      </c>
      <c r="E192" s="12">
        <v>44090.17</v>
      </c>
      <c r="F192" s="12">
        <v>23213.71</v>
      </c>
      <c r="G192" s="12">
        <v>47969.21</v>
      </c>
      <c r="H192" s="12">
        <v>3680.83</v>
      </c>
      <c r="I192" s="12">
        <v>214867.48</v>
      </c>
      <c r="J192" s="12">
        <v>16774.04</v>
      </c>
      <c r="K192" s="12">
        <v>775</v>
      </c>
      <c r="L192" s="14">
        <v>498058.5</v>
      </c>
      <c r="M192" s="25">
        <v>579.63</v>
      </c>
      <c r="N192" s="25">
        <f t="shared" si="6"/>
        <v>598.14</v>
      </c>
      <c r="O192" s="25">
        <f t="shared" si="7"/>
        <v>346699.8882</v>
      </c>
      <c r="P192" s="26">
        <f t="shared" si="8"/>
        <v>151358.6118</v>
      </c>
    </row>
    <row r="193" spans="1:16" ht="13.5" thickBot="1">
      <c r="A193" s="16" t="s">
        <v>27</v>
      </c>
      <c r="B193" s="11" t="s">
        <v>393</v>
      </c>
      <c r="C193" s="11" t="s">
        <v>394</v>
      </c>
      <c r="D193" s="12">
        <v>409146.24</v>
      </c>
      <c r="E193" s="12">
        <v>125588.63</v>
      </c>
      <c r="F193" s="12">
        <v>44830.86</v>
      </c>
      <c r="G193" s="12">
        <v>62022.63</v>
      </c>
      <c r="H193" s="12">
        <v>42022.83</v>
      </c>
      <c r="I193" s="12">
        <v>411656.09</v>
      </c>
      <c r="J193" s="12">
        <v>28399.12</v>
      </c>
      <c r="K193" s="12">
        <v>7686.31</v>
      </c>
      <c r="L193" s="14">
        <v>1131352.71</v>
      </c>
      <c r="M193" s="25">
        <v>1693.42</v>
      </c>
      <c r="N193" s="25">
        <f t="shared" si="6"/>
        <v>598.14</v>
      </c>
      <c r="O193" s="25">
        <f t="shared" si="7"/>
        <v>1012902.2388</v>
      </c>
      <c r="P193" s="26">
        <f t="shared" si="8"/>
        <v>118450.47119999991</v>
      </c>
    </row>
    <row r="194" spans="1:16" ht="13.5" thickBot="1">
      <c r="A194" s="16" t="s">
        <v>27</v>
      </c>
      <c r="B194" s="11" t="s">
        <v>395</v>
      </c>
      <c r="C194" s="11" t="s">
        <v>396</v>
      </c>
      <c r="D194" s="12">
        <v>2049405.85</v>
      </c>
      <c r="E194" s="12">
        <v>636882.74</v>
      </c>
      <c r="F194" s="13" t="s">
        <v>30</v>
      </c>
      <c r="G194" s="13" t="s">
        <v>30</v>
      </c>
      <c r="H194" s="13" t="s">
        <v>30</v>
      </c>
      <c r="I194" s="12">
        <v>1070370.86</v>
      </c>
      <c r="J194" s="13" t="s">
        <v>30</v>
      </c>
      <c r="K194" s="13" t="s">
        <v>30</v>
      </c>
      <c r="L194" s="14">
        <v>3756659.45</v>
      </c>
      <c r="M194" s="25">
        <v>5197.47</v>
      </c>
      <c r="N194" s="25">
        <f t="shared" si="6"/>
        <v>598.14</v>
      </c>
      <c r="O194" s="25">
        <f t="shared" si="7"/>
        <v>3108814.7058</v>
      </c>
      <c r="P194" s="26">
        <f t="shared" si="8"/>
        <v>647844.7442000001</v>
      </c>
    </row>
    <row r="195" spans="1:16" ht="13.5" thickBot="1">
      <c r="A195" s="16" t="s">
        <v>27</v>
      </c>
      <c r="B195" s="11" t="s">
        <v>397</v>
      </c>
      <c r="C195" s="11" t="s">
        <v>398</v>
      </c>
      <c r="D195" s="12">
        <v>137513.68</v>
      </c>
      <c r="E195" s="12">
        <v>38284.63</v>
      </c>
      <c r="F195" s="12">
        <v>672.75</v>
      </c>
      <c r="G195" s="12">
        <v>83035.56</v>
      </c>
      <c r="H195" s="12">
        <v>22766.91</v>
      </c>
      <c r="I195" s="12">
        <v>155323.23</v>
      </c>
      <c r="J195" s="12">
        <v>13178.62</v>
      </c>
      <c r="K195" s="12">
        <v>20964.46</v>
      </c>
      <c r="L195" s="14">
        <v>471739.84</v>
      </c>
      <c r="M195" s="25">
        <v>514.86</v>
      </c>
      <c r="N195" s="25">
        <f t="shared" si="6"/>
        <v>598.14</v>
      </c>
      <c r="O195" s="25">
        <f t="shared" si="7"/>
        <v>307958.3604</v>
      </c>
      <c r="P195" s="26">
        <f t="shared" si="8"/>
        <v>163781.47960000002</v>
      </c>
    </row>
    <row r="196" spans="1:16" ht="13.5" thickBot="1">
      <c r="A196" s="16" t="s">
        <v>27</v>
      </c>
      <c r="B196" s="11" t="s">
        <v>399</v>
      </c>
      <c r="C196" s="11" t="s">
        <v>400</v>
      </c>
      <c r="D196" s="12">
        <v>114283.8</v>
      </c>
      <c r="E196" s="12">
        <v>31882.87</v>
      </c>
      <c r="F196" s="13" t="s">
        <v>30</v>
      </c>
      <c r="G196" s="12">
        <v>47248.86</v>
      </c>
      <c r="H196" s="12">
        <v>18942.87</v>
      </c>
      <c r="I196" s="12">
        <v>199930.5</v>
      </c>
      <c r="J196" s="12">
        <v>8002.04</v>
      </c>
      <c r="K196" s="13" t="s">
        <v>30</v>
      </c>
      <c r="L196" s="14">
        <v>420290.94</v>
      </c>
      <c r="M196" s="25">
        <v>632.46</v>
      </c>
      <c r="N196" s="25">
        <f t="shared" si="6"/>
        <v>598.14</v>
      </c>
      <c r="O196" s="25">
        <f t="shared" si="7"/>
        <v>378299.62440000003</v>
      </c>
      <c r="P196" s="26">
        <f t="shared" si="8"/>
        <v>41991.31559999997</v>
      </c>
    </row>
    <row r="197" spans="1:16" ht="13.5" thickBot="1">
      <c r="A197" s="16" t="s">
        <v>27</v>
      </c>
      <c r="B197" s="11" t="s">
        <v>401</v>
      </c>
      <c r="C197" s="11" t="s">
        <v>402</v>
      </c>
      <c r="D197" s="12">
        <v>10169203.18</v>
      </c>
      <c r="E197" s="12">
        <v>3186689.62</v>
      </c>
      <c r="F197" s="12">
        <v>685918.59</v>
      </c>
      <c r="G197" s="12">
        <v>2585768.22</v>
      </c>
      <c r="H197" s="12">
        <v>329974.62</v>
      </c>
      <c r="I197" s="12">
        <v>4853467.13</v>
      </c>
      <c r="J197" s="12">
        <v>129142.77</v>
      </c>
      <c r="K197" s="12">
        <v>95790.69</v>
      </c>
      <c r="L197" s="14">
        <v>22035954.82</v>
      </c>
      <c r="M197" s="25">
        <v>22461.44</v>
      </c>
      <c r="N197" s="25">
        <f t="shared" si="6"/>
        <v>598.14</v>
      </c>
      <c r="O197" s="25">
        <f t="shared" si="7"/>
        <v>13435085.7216</v>
      </c>
      <c r="P197" s="26">
        <f t="shared" si="8"/>
        <v>8600869.0984</v>
      </c>
    </row>
    <row r="198" spans="1:16" ht="13.5" thickBot="1">
      <c r="A198" s="16" t="s">
        <v>27</v>
      </c>
      <c r="B198" s="11" t="s">
        <v>403</v>
      </c>
      <c r="C198" s="11" t="s">
        <v>404</v>
      </c>
      <c r="D198" s="12">
        <v>2823338.43</v>
      </c>
      <c r="E198" s="12">
        <v>871064.01</v>
      </c>
      <c r="F198" s="12">
        <v>200</v>
      </c>
      <c r="G198" s="12">
        <v>522080.27</v>
      </c>
      <c r="H198" s="12">
        <v>93729.85</v>
      </c>
      <c r="I198" s="12">
        <v>2148490.24</v>
      </c>
      <c r="J198" s="12">
        <v>3110.61</v>
      </c>
      <c r="K198" s="12">
        <v>2670</v>
      </c>
      <c r="L198" s="14">
        <v>6464683.41</v>
      </c>
      <c r="M198" s="25">
        <v>8377.94</v>
      </c>
      <c r="N198" s="25">
        <f t="shared" si="6"/>
        <v>598.14</v>
      </c>
      <c r="O198" s="25">
        <f t="shared" si="7"/>
        <v>5011181.0316</v>
      </c>
      <c r="P198" s="26">
        <f t="shared" si="8"/>
        <v>1453502.3783999998</v>
      </c>
    </row>
    <row r="199" spans="1:16" ht="13.5" thickBot="1">
      <c r="A199" s="16" t="s">
        <v>27</v>
      </c>
      <c r="B199" s="11" t="s">
        <v>405</v>
      </c>
      <c r="C199" s="11" t="s">
        <v>406</v>
      </c>
      <c r="D199" s="12">
        <v>6497357.76</v>
      </c>
      <c r="E199" s="12">
        <v>2036856.26</v>
      </c>
      <c r="F199" s="12">
        <v>123208.02</v>
      </c>
      <c r="G199" s="12">
        <v>2284646.82</v>
      </c>
      <c r="H199" s="12">
        <v>171427.72</v>
      </c>
      <c r="I199" s="12">
        <v>2898266.91</v>
      </c>
      <c r="J199" s="12">
        <v>169702.74</v>
      </c>
      <c r="K199" s="12">
        <v>17305.25</v>
      </c>
      <c r="L199" s="14">
        <v>14198771.48</v>
      </c>
      <c r="M199" s="25">
        <v>12417.39</v>
      </c>
      <c r="N199" s="25">
        <f t="shared" si="6"/>
        <v>598.14</v>
      </c>
      <c r="O199" s="25">
        <f t="shared" si="7"/>
        <v>7427337.654599999</v>
      </c>
      <c r="P199" s="26">
        <f t="shared" si="8"/>
        <v>6771433.825400001</v>
      </c>
    </row>
    <row r="200" spans="1:16" ht="13.5" thickBot="1">
      <c r="A200" s="16" t="s">
        <v>27</v>
      </c>
      <c r="B200" s="11" t="s">
        <v>407</v>
      </c>
      <c r="C200" s="11" t="s">
        <v>408</v>
      </c>
      <c r="D200" s="12">
        <v>700042.94</v>
      </c>
      <c r="E200" s="12">
        <v>197478.72</v>
      </c>
      <c r="F200" s="12">
        <v>234433.92</v>
      </c>
      <c r="G200" s="12">
        <v>413147.03</v>
      </c>
      <c r="H200" s="12">
        <v>161022.91</v>
      </c>
      <c r="I200" s="12">
        <v>734874.09</v>
      </c>
      <c r="J200" s="12">
        <v>7253.85</v>
      </c>
      <c r="K200" s="12">
        <v>1584.68</v>
      </c>
      <c r="L200" s="14">
        <v>2449838.14</v>
      </c>
      <c r="M200" s="25">
        <v>3909.25</v>
      </c>
      <c r="N200" s="25">
        <f t="shared" si="6"/>
        <v>598.14</v>
      </c>
      <c r="O200" s="25">
        <f t="shared" si="7"/>
        <v>2338278.795</v>
      </c>
      <c r="P200" s="26">
        <f t="shared" si="8"/>
        <v>111559.3450000002</v>
      </c>
    </row>
    <row r="201" spans="1:16" ht="13.5" thickBot="1">
      <c r="A201" s="16" t="s">
        <v>27</v>
      </c>
      <c r="B201" s="11" t="s">
        <v>409</v>
      </c>
      <c r="C201" s="11" t="s">
        <v>410</v>
      </c>
      <c r="D201" s="12">
        <v>99976.24</v>
      </c>
      <c r="E201" s="12">
        <v>26476.85</v>
      </c>
      <c r="F201" s="12">
        <v>801.3</v>
      </c>
      <c r="G201" s="12">
        <v>19547.26</v>
      </c>
      <c r="H201" s="12">
        <v>16721.83</v>
      </c>
      <c r="I201" s="12">
        <v>133223.02</v>
      </c>
      <c r="J201" s="13" t="s">
        <v>30</v>
      </c>
      <c r="K201" s="13" t="s">
        <v>30</v>
      </c>
      <c r="L201" s="14">
        <v>296746.5</v>
      </c>
      <c r="M201" s="25">
        <v>443.08</v>
      </c>
      <c r="N201" s="25">
        <f t="shared" si="6"/>
        <v>598.14</v>
      </c>
      <c r="O201" s="25">
        <f t="shared" si="7"/>
        <v>265023.8712</v>
      </c>
      <c r="P201" s="26">
        <f t="shared" si="8"/>
        <v>31722.628800000006</v>
      </c>
    </row>
    <row r="202" spans="1:16" ht="13.5" thickBot="1">
      <c r="A202" s="16" t="s">
        <v>27</v>
      </c>
      <c r="B202" s="11" t="s">
        <v>411</v>
      </c>
      <c r="C202" s="11" t="s">
        <v>412</v>
      </c>
      <c r="D202" s="12">
        <v>408788.42</v>
      </c>
      <c r="E202" s="12">
        <v>125629.52</v>
      </c>
      <c r="F202" s="12">
        <v>25928.28</v>
      </c>
      <c r="G202" s="12">
        <v>200577.63</v>
      </c>
      <c r="H202" s="12">
        <v>31744.29</v>
      </c>
      <c r="I202" s="12">
        <v>496065.36</v>
      </c>
      <c r="J202" s="12">
        <v>105365.52</v>
      </c>
      <c r="K202" s="12">
        <v>1993.45</v>
      </c>
      <c r="L202" s="14">
        <v>1396092.47</v>
      </c>
      <c r="M202" s="25">
        <v>1891.71</v>
      </c>
      <c r="N202" s="25">
        <f t="shared" si="6"/>
        <v>598.14</v>
      </c>
      <c r="O202" s="25">
        <f t="shared" si="7"/>
        <v>1131507.4194</v>
      </c>
      <c r="P202" s="26">
        <f t="shared" si="8"/>
        <v>264585.05059999996</v>
      </c>
    </row>
    <row r="203" spans="1:16" ht="13.5" thickBot="1">
      <c r="A203" s="16" t="s">
        <v>27</v>
      </c>
      <c r="B203" s="11" t="s">
        <v>413</v>
      </c>
      <c r="C203" s="11" t="s">
        <v>414</v>
      </c>
      <c r="D203" s="12">
        <v>398744.92</v>
      </c>
      <c r="E203" s="12">
        <v>101955.56</v>
      </c>
      <c r="F203" s="12">
        <v>141987.56</v>
      </c>
      <c r="G203" s="12">
        <v>1086062.19</v>
      </c>
      <c r="H203" s="12">
        <v>171670.96</v>
      </c>
      <c r="I203" s="12">
        <v>712178.38</v>
      </c>
      <c r="J203" s="12">
        <v>31766.96</v>
      </c>
      <c r="K203" s="13" t="s">
        <v>30</v>
      </c>
      <c r="L203" s="14">
        <v>2644366.53</v>
      </c>
      <c r="M203" s="25">
        <v>2459.29</v>
      </c>
      <c r="N203" s="25">
        <f t="shared" si="6"/>
        <v>598.14</v>
      </c>
      <c r="O203" s="25">
        <f t="shared" si="7"/>
        <v>1470999.7206</v>
      </c>
      <c r="P203" s="26">
        <f t="shared" si="8"/>
        <v>1173366.8094</v>
      </c>
    </row>
    <row r="204" spans="1:16" ht="13.5" thickBot="1">
      <c r="A204" s="16" t="s">
        <v>27</v>
      </c>
      <c r="B204" s="11" t="s">
        <v>415</v>
      </c>
      <c r="C204" s="11" t="s">
        <v>416</v>
      </c>
      <c r="D204" s="12">
        <v>140630.11</v>
      </c>
      <c r="E204" s="12">
        <v>37888.77</v>
      </c>
      <c r="F204" s="13" t="s">
        <v>30</v>
      </c>
      <c r="G204" s="12">
        <v>105348.81</v>
      </c>
      <c r="H204" s="12">
        <v>67812.8</v>
      </c>
      <c r="I204" s="12">
        <v>186716.01</v>
      </c>
      <c r="J204" s="12">
        <v>40577.01</v>
      </c>
      <c r="K204" s="12">
        <v>1810.6</v>
      </c>
      <c r="L204" s="14">
        <v>580784.11</v>
      </c>
      <c r="M204" s="25">
        <v>759.82</v>
      </c>
      <c r="N204" s="25">
        <f aca="true" t="shared" si="9" ref="N204:N253">6646*0.09</f>
        <v>598.14</v>
      </c>
      <c r="O204" s="25">
        <f aca="true" t="shared" si="10" ref="O204:O253">M204*N204</f>
        <v>454478.73480000003</v>
      </c>
      <c r="P204" s="26">
        <f aca="true" t="shared" si="11" ref="P204:P253">L204-O204</f>
        <v>126305.37519999995</v>
      </c>
    </row>
    <row r="205" spans="1:16" ht="13.5" thickBot="1">
      <c r="A205" s="16" t="s">
        <v>27</v>
      </c>
      <c r="B205" s="11" t="s">
        <v>417</v>
      </c>
      <c r="C205" s="11" t="s">
        <v>418</v>
      </c>
      <c r="D205" s="12">
        <v>156367.75</v>
      </c>
      <c r="E205" s="12">
        <v>44962.91</v>
      </c>
      <c r="F205" s="12">
        <v>195097.73</v>
      </c>
      <c r="G205" s="12">
        <v>337555.51</v>
      </c>
      <c r="H205" s="12">
        <v>2215.56</v>
      </c>
      <c r="I205" s="12">
        <v>403695.04</v>
      </c>
      <c r="J205" s="13" t="s">
        <v>30</v>
      </c>
      <c r="K205" s="13" t="s">
        <v>30</v>
      </c>
      <c r="L205" s="14">
        <v>1139894.5</v>
      </c>
      <c r="M205" s="25">
        <v>1625.38</v>
      </c>
      <c r="N205" s="25">
        <f t="shared" si="9"/>
        <v>598.14</v>
      </c>
      <c r="O205" s="25">
        <f t="shared" si="10"/>
        <v>972204.7932000001</v>
      </c>
      <c r="P205" s="26">
        <f t="shared" si="11"/>
        <v>167689.70679999993</v>
      </c>
    </row>
    <row r="206" spans="1:16" ht="13.5" thickBot="1">
      <c r="A206" s="16" t="s">
        <v>27</v>
      </c>
      <c r="B206" s="11" t="s">
        <v>419</v>
      </c>
      <c r="C206" s="11" t="s">
        <v>420</v>
      </c>
      <c r="D206" s="12">
        <v>1236918.16</v>
      </c>
      <c r="E206" s="12">
        <v>384831.19</v>
      </c>
      <c r="F206" s="12">
        <v>8178.06</v>
      </c>
      <c r="G206" s="12">
        <v>911801.53</v>
      </c>
      <c r="H206" s="12">
        <v>7743.62</v>
      </c>
      <c r="I206" s="12">
        <v>1044329.1</v>
      </c>
      <c r="J206" s="12">
        <v>68423.01</v>
      </c>
      <c r="K206" s="12">
        <v>1655</v>
      </c>
      <c r="L206" s="14">
        <v>3663879.67</v>
      </c>
      <c r="M206" s="25">
        <v>5001.28</v>
      </c>
      <c r="N206" s="25">
        <f t="shared" si="9"/>
        <v>598.14</v>
      </c>
      <c r="O206" s="25">
        <f t="shared" si="10"/>
        <v>2991465.6191999996</v>
      </c>
      <c r="P206" s="26">
        <f t="shared" si="11"/>
        <v>672414.0508000003</v>
      </c>
    </row>
    <row r="207" spans="1:16" ht="13.5" thickBot="1">
      <c r="A207" s="16" t="s">
        <v>27</v>
      </c>
      <c r="B207" s="11" t="s">
        <v>421</v>
      </c>
      <c r="C207" s="11" t="s">
        <v>422</v>
      </c>
      <c r="D207" s="12">
        <v>1688670.22</v>
      </c>
      <c r="E207" s="12">
        <v>427797.87</v>
      </c>
      <c r="F207" s="12">
        <v>297667.9</v>
      </c>
      <c r="G207" s="12">
        <v>2055099.11</v>
      </c>
      <c r="H207" s="12">
        <v>55519.04</v>
      </c>
      <c r="I207" s="12">
        <v>2009031.27</v>
      </c>
      <c r="J207" s="12">
        <v>24365.09</v>
      </c>
      <c r="K207" s="12">
        <v>312</v>
      </c>
      <c r="L207" s="14">
        <v>6558462.5</v>
      </c>
      <c r="M207" s="25">
        <v>8954.93</v>
      </c>
      <c r="N207" s="25">
        <f t="shared" si="9"/>
        <v>598.14</v>
      </c>
      <c r="O207" s="25">
        <f t="shared" si="10"/>
        <v>5356301.8302</v>
      </c>
      <c r="P207" s="26">
        <f t="shared" si="11"/>
        <v>1202160.6698000003</v>
      </c>
    </row>
    <row r="208" spans="1:16" ht="13.5" thickBot="1">
      <c r="A208" s="16" t="s">
        <v>27</v>
      </c>
      <c r="B208" s="11" t="s">
        <v>423</v>
      </c>
      <c r="C208" s="11" t="s">
        <v>424</v>
      </c>
      <c r="D208" s="12">
        <v>141011.65</v>
      </c>
      <c r="E208" s="12">
        <v>46149.54</v>
      </c>
      <c r="F208" s="12">
        <v>65810.95</v>
      </c>
      <c r="G208" s="12">
        <v>451223.27</v>
      </c>
      <c r="H208" s="12">
        <v>6648.61</v>
      </c>
      <c r="I208" s="12">
        <v>300206.79</v>
      </c>
      <c r="J208" s="12">
        <v>25103.76</v>
      </c>
      <c r="K208" s="12">
        <v>539.2</v>
      </c>
      <c r="L208" s="14">
        <v>1036693.77</v>
      </c>
      <c r="M208" s="25">
        <v>1163.87</v>
      </c>
      <c r="N208" s="25">
        <f t="shared" si="9"/>
        <v>598.14</v>
      </c>
      <c r="O208" s="25">
        <f t="shared" si="10"/>
        <v>696157.2017999999</v>
      </c>
      <c r="P208" s="26">
        <f t="shared" si="11"/>
        <v>340536.5682000001</v>
      </c>
    </row>
    <row r="209" spans="1:16" ht="13.5" thickBot="1">
      <c r="A209" s="16" t="s">
        <v>27</v>
      </c>
      <c r="B209" s="11" t="s">
        <v>425</v>
      </c>
      <c r="C209" s="11" t="s">
        <v>426</v>
      </c>
      <c r="D209" s="12">
        <v>481262.8</v>
      </c>
      <c r="E209" s="12">
        <v>138159.15</v>
      </c>
      <c r="F209" s="12">
        <v>20601.14</v>
      </c>
      <c r="G209" s="12">
        <v>189820.85</v>
      </c>
      <c r="H209" s="12">
        <v>39236.28</v>
      </c>
      <c r="I209" s="12">
        <v>687921.44</v>
      </c>
      <c r="J209" s="12">
        <v>12209.74</v>
      </c>
      <c r="K209" s="12">
        <v>831.6</v>
      </c>
      <c r="L209" s="15">
        <v>1570043</v>
      </c>
      <c r="M209" s="25">
        <v>1437.63</v>
      </c>
      <c r="N209" s="25">
        <f t="shared" si="9"/>
        <v>598.14</v>
      </c>
      <c r="O209" s="25">
        <f t="shared" si="10"/>
        <v>859904.0082</v>
      </c>
      <c r="P209" s="26">
        <f t="shared" si="11"/>
        <v>710138.9918</v>
      </c>
    </row>
    <row r="210" spans="1:16" ht="13.5" thickBot="1">
      <c r="A210" s="16" t="s">
        <v>27</v>
      </c>
      <c r="B210" s="11" t="s">
        <v>427</v>
      </c>
      <c r="C210" s="11" t="s">
        <v>428</v>
      </c>
      <c r="D210" s="12">
        <v>206809.46</v>
      </c>
      <c r="E210" s="12">
        <v>59509.84</v>
      </c>
      <c r="F210" s="12">
        <v>88828.62</v>
      </c>
      <c r="G210" s="12">
        <v>96566.99</v>
      </c>
      <c r="H210" s="12">
        <v>7695.16</v>
      </c>
      <c r="I210" s="12">
        <v>125360.28</v>
      </c>
      <c r="J210" s="13" t="s">
        <v>30</v>
      </c>
      <c r="K210" s="12">
        <v>405</v>
      </c>
      <c r="L210" s="14">
        <v>585175.35</v>
      </c>
      <c r="M210" s="25">
        <v>818.37</v>
      </c>
      <c r="N210" s="25">
        <f t="shared" si="9"/>
        <v>598.14</v>
      </c>
      <c r="O210" s="25">
        <f t="shared" si="10"/>
        <v>489499.8318</v>
      </c>
      <c r="P210" s="26">
        <f t="shared" si="11"/>
        <v>95675.51819999999</v>
      </c>
    </row>
    <row r="211" spans="1:16" ht="13.5" thickBot="1">
      <c r="A211" s="16" t="s">
        <v>27</v>
      </c>
      <c r="B211" s="11" t="s">
        <v>429</v>
      </c>
      <c r="C211" s="11" t="s">
        <v>430</v>
      </c>
      <c r="D211" s="12">
        <v>176588.29</v>
      </c>
      <c r="E211" s="12">
        <v>51752.31</v>
      </c>
      <c r="F211" s="12">
        <v>60726.65</v>
      </c>
      <c r="G211" s="12">
        <v>27286.12</v>
      </c>
      <c r="H211" s="13" t="s">
        <v>30</v>
      </c>
      <c r="I211" s="12">
        <v>176444.29</v>
      </c>
      <c r="J211" s="12">
        <v>3400</v>
      </c>
      <c r="K211" s="13" t="s">
        <v>30</v>
      </c>
      <c r="L211" s="14">
        <v>496197.66</v>
      </c>
      <c r="M211" s="25">
        <v>656.89</v>
      </c>
      <c r="N211" s="25">
        <f t="shared" si="9"/>
        <v>598.14</v>
      </c>
      <c r="O211" s="25">
        <f t="shared" si="10"/>
        <v>392912.1846</v>
      </c>
      <c r="P211" s="26">
        <f t="shared" si="11"/>
        <v>103285.4754</v>
      </c>
    </row>
    <row r="212" spans="1:16" ht="13.5" thickBot="1">
      <c r="A212" s="16" t="s">
        <v>27</v>
      </c>
      <c r="B212" s="11" t="s">
        <v>431</v>
      </c>
      <c r="C212" s="11" t="s">
        <v>432</v>
      </c>
      <c r="D212" s="12">
        <v>6059027.54</v>
      </c>
      <c r="E212" s="12">
        <v>1881816.92</v>
      </c>
      <c r="F212" s="12">
        <v>481934.86</v>
      </c>
      <c r="G212" s="12">
        <v>894934.56</v>
      </c>
      <c r="H212" s="12">
        <v>8078.96</v>
      </c>
      <c r="I212" s="12">
        <v>3689587.82</v>
      </c>
      <c r="J212" s="12">
        <v>363612.4</v>
      </c>
      <c r="K212" s="12">
        <v>8446.3</v>
      </c>
      <c r="L212" s="14">
        <v>13387439.36</v>
      </c>
      <c r="M212" s="25">
        <v>14250.01</v>
      </c>
      <c r="N212" s="25">
        <f t="shared" si="9"/>
        <v>598.14</v>
      </c>
      <c r="O212" s="25">
        <f t="shared" si="10"/>
        <v>8523500.9814</v>
      </c>
      <c r="P212" s="26">
        <f t="shared" si="11"/>
        <v>4863938.3785999995</v>
      </c>
    </row>
    <row r="213" spans="1:16" ht="13.5" thickBot="1">
      <c r="A213" s="16" t="s">
        <v>27</v>
      </c>
      <c r="B213" s="11" t="s">
        <v>433</v>
      </c>
      <c r="C213" s="11" t="s">
        <v>434</v>
      </c>
      <c r="D213" s="12">
        <v>1110536.07</v>
      </c>
      <c r="E213" s="12">
        <v>298425.87</v>
      </c>
      <c r="F213" s="12">
        <v>118934.17</v>
      </c>
      <c r="G213" s="12">
        <v>256530.81</v>
      </c>
      <c r="H213" s="12">
        <v>77118.34</v>
      </c>
      <c r="I213" s="12">
        <v>986640.82</v>
      </c>
      <c r="J213" s="12">
        <v>56504.06</v>
      </c>
      <c r="K213" s="13" t="s">
        <v>30</v>
      </c>
      <c r="L213" s="14">
        <v>2904690.14</v>
      </c>
      <c r="M213" s="25">
        <v>3622.9</v>
      </c>
      <c r="N213" s="25">
        <f t="shared" si="9"/>
        <v>598.14</v>
      </c>
      <c r="O213" s="25">
        <f t="shared" si="10"/>
        <v>2167001.406</v>
      </c>
      <c r="P213" s="26">
        <f t="shared" si="11"/>
        <v>737688.7340000002</v>
      </c>
    </row>
    <row r="214" spans="1:16" ht="13.5" thickBot="1">
      <c r="A214" s="16" t="s">
        <v>27</v>
      </c>
      <c r="B214" s="11" t="s">
        <v>435</v>
      </c>
      <c r="C214" s="11" t="s">
        <v>436</v>
      </c>
      <c r="D214" s="12">
        <v>288485.89</v>
      </c>
      <c r="E214" s="12">
        <v>80084.76</v>
      </c>
      <c r="F214" s="13" t="s">
        <v>30</v>
      </c>
      <c r="G214" s="12">
        <v>98186.83</v>
      </c>
      <c r="H214" s="12">
        <v>1806.93</v>
      </c>
      <c r="I214" s="12">
        <v>207448.52</v>
      </c>
      <c r="J214" s="12">
        <v>1995</v>
      </c>
      <c r="K214" s="13" t="s">
        <v>30</v>
      </c>
      <c r="L214" s="14">
        <v>678007.93</v>
      </c>
      <c r="M214" s="25">
        <v>852.86</v>
      </c>
      <c r="N214" s="25">
        <f t="shared" si="9"/>
        <v>598.14</v>
      </c>
      <c r="O214" s="25">
        <f t="shared" si="10"/>
        <v>510129.6804</v>
      </c>
      <c r="P214" s="26">
        <f t="shared" si="11"/>
        <v>167878.24960000004</v>
      </c>
    </row>
    <row r="215" spans="1:16" ht="13.5" thickBot="1">
      <c r="A215" s="16" t="s">
        <v>27</v>
      </c>
      <c r="B215" s="11" t="s">
        <v>437</v>
      </c>
      <c r="C215" s="11" t="s">
        <v>438</v>
      </c>
      <c r="D215" s="12">
        <v>226041.21</v>
      </c>
      <c r="E215" s="12">
        <v>59926.77</v>
      </c>
      <c r="F215" s="12">
        <v>105</v>
      </c>
      <c r="G215" s="12">
        <v>106263.11</v>
      </c>
      <c r="H215" s="12">
        <v>22659.25</v>
      </c>
      <c r="I215" s="12">
        <v>186819.87</v>
      </c>
      <c r="J215" s="12">
        <v>25897.77</v>
      </c>
      <c r="K215" s="12">
        <v>532.24</v>
      </c>
      <c r="L215" s="14">
        <v>628245.22</v>
      </c>
      <c r="M215" s="25">
        <v>838.09</v>
      </c>
      <c r="N215" s="25">
        <f t="shared" si="9"/>
        <v>598.14</v>
      </c>
      <c r="O215" s="25">
        <f t="shared" si="10"/>
        <v>501295.15260000003</v>
      </c>
      <c r="P215" s="26">
        <f t="shared" si="11"/>
        <v>126950.06739999994</v>
      </c>
    </row>
    <row r="216" spans="1:16" ht="13.5" thickBot="1">
      <c r="A216" s="16" t="s">
        <v>27</v>
      </c>
      <c r="B216" s="11" t="s">
        <v>439</v>
      </c>
      <c r="C216" s="11" t="s">
        <v>440</v>
      </c>
      <c r="D216" s="12">
        <v>283386.07</v>
      </c>
      <c r="E216" s="12">
        <v>73966.66</v>
      </c>
      <c r="F216" s="12">
        <v>70705.05</v>
      </c>
      <c r="G216" s="12">
        <v>63438.73</v>
      </c>
      <c r="H216" s="12">
        <v>662.33</v>
      </c>
      <c r="I216" s="12">
        <v>270718.19</v>
      </c>
      <c r="J216" s="12">
        <v>13646.54</v>
      </c>
      <c r="K216" s="13" t="s">
        <v>30</v>
      </c>
      <c r="L216" s="14">
        <v>776523.57</v>
      </c>
      <c r="M216" s="25">
        <v>822.1</v>
      </c>
      <c r="N216" s="25">
        <f t="shared" si="9"/>
        <v>598.14</v>
      </c>
      <c r="O216" s="25">
        <f t="shared" si="10"/>
        <v>491730.89400000003</v>
      </c>
      <c r="P216" s="26">
        <f t="shared" si="11"/>
        <v>284792.6759999999</v>
      </c>
    </row>
    <row r="217" spans="1:16" ht="13.5" thickBot="1">
      <c r="A217" s="16" t="s">
        <v>27</v>
      </c>
      <c r="B217" s="11" t="s">
        <v>441</v>
      </c>
      <c r="C217" s="11" t="s">
        <v>442</v>
      </c>
      <c r="D217" s="12">
        <v>780441.05</v>
      </c>
      <c r="E217" s="12">
        <v>216387.52</v>
      </c>
      <c r="F217" s="12">
        <v>84229.15</v>
      </c>
      <c r="G217" s="12">
        <v>99264.97</v>
      </c>
      <c r="H217" s="12">
        <v>57078.69</v>
      </c>
      <c r="I217" s="12">
        <v>767778.08</v>
      </c>
      <c r="J217" s="12">
        <v>58285.65</v>
      </c>
      <c r="K217" s="12">
        <v>34367.75</v>
      </c>
      <c r="L217" s="14">
        <v>2097832.86</v>
      </c>
      <c r="M217" s="25">
        <v>2403.67</v>
      </c>
      <c r="N217" s="25">
        <f t="shared" si="9"/>
        <v>598.14</v>
      </c>
      <c r="O217" s="25">
        <f t="shared" si="10"/>
        <v>1437731.1738</v>
      </c>
      <c r="P217" s="26">
        <f t="shared" si="11"/>
        <v>660101.6861999999</v>
      </c>
    </row>
    <row r="218" spans="1:16" ht="13.5" thickBot="1">
      <c r="A218" s="16" t="s">
        <v>27</v>
      </c>
      <c r="B218" s="11" t="s">
        <v>443</v>
      </c>
      <c r="C218" s="11" t="s">
        <v>444</v>
      </c>
      <c r="D218" s="12">
        <v>60395.06</v>
      </c>
      <c r="E218" s="12">
        <v>16905.8</v>
      </c>
      <c r="F218" s="12">
        <v>209290.88</v>
      </c>
      <c r="G218" s="12">
        <v>162225.51</v>
      </c>
      <c r="H218" s="12">
        <v>60620.18</v>
      </c>
      <c r="I218" s="12">
        <v>178748.92</v>
      </c>
      <c r="J218" s="13" t="s">
        <v>30</v>
      </c>
      <c r="K218" s="13" t="s">
        <v>30</v>
      </c>
      <c r="L218" s="14">
        <v>688186.35</v>
      </c>
      <c r="M218" s="25">
        <v>836.64</v>
      </c>
      <c r="N218" s="25">
        <f t="shared" si="9"/>
        <v>598.14</v>
      </c>
      <c r="O218" s="25">
        <f t="shared" si="10"/>
        <v>500427.84959999996</v>
      </c>
      <c r="P218" s="26">
        <f t="shared" si="11"/>
        <v>187758.50040000002</v>
      </c>
    </row>
    <row r="219" spans="1:16" ht="13.5" thickBot="1">
      <c r="A219" s="16" t="s">
        <v>27</v>
      </c>
      <c r="B219" s="11" t="s">
        <v>445</v>
      </c>
      <c r="C219" s="11" t="s">
        <v>446</v>
      </c>
      <c r="D219" s="12">
        <v>42181.69</v>
      </c>
      <c r="E219" s="12">
        <v>3216.57</v>
      </c>
      <c r="F219" s="12">
        <v>13420.48</v>
      </c>
      <c r="G219" s="12">
        <v>6900.93</v>
      </c>
      <c r="H219" s="12">
        <v>716.06</v>
      </c>
      <c r="I219" s="12">
        <v>38874.81</v>
      </c>
      <c r="J219" s="12">
        <v>1026.53</v>
      </c>
      <c r="K219" s="13" t="s">
        <v>30</v>
      </c>
      <c r="L219" s="14">
        <v>106337.07</v>
      </c>
      <c r="M219" s="25">
        <v>0</v>
      </c>
      <c r="N219" s="25">
        <f t="shared" si="9"/>
        <v>598.14</v>
      </c>
      <c r="O219" s="25">
        <f t="shared" si="10"/>
        <v>0</v>
      </c>
      <c r="P219" s="26">
        <f t="shared" si="11"/>
        <v>106337.07</v>
      </c>
    </row>
    <row r="220" spans="1:16" ht="13.5" thickBot="1">
      <c r="A220" s="16" t="s">
        <v>27</v>
      </c>
      <c r="B220" s="11" t="s">
        <v>447</v>
      </c>
      <c r="C220" s="11" t="s">
        <v>448</v>
      </c>
      <c r="D220" s="12">
        <v>309727.9</v>
      </c>
      <c r="E220" s="12">
        <v>97618.73</v>
      </c>
      <c r="F220" s="12">
        <v>60593.94</v>
      </c>
      <c r="G220" s="12">
        <v>134704.49</v>
      </c>
      <c r="H220" s="12">
        <v>29536.03</v>
      </c>
      <c r="I220" s="12">
        <v>510731.07</v>
      </c>
      <c r="J220" s="12">
        <v>20276.56</v>
      </c>
      <c r="K220" s="12">
        <v>100</v>
      </c>
      <c r="L220" s="14">
        <v>1163288.72</v>
      </c>
      <c r="M220" s="25">
        <v>1256.83</v>
      </c>
      <c r="N220" s="25">
        <f t="shared" si="9"/>
        <v>598.14</v>
      </c>
      <c r="O220" s="25">
        <f t="shared" si="10"/>
        <v>751760.2962</v>
      </c>
      <c r="P220" s="26">
        <f t="shared" si="11"/>
        <v>411528.4238</v>
      </c>
    </row>
    <row r="221" spans="1:16" ht="13.5" thickBot="1">
      <c r="A221" s="16" t="s">
        <v>27</v>
      </c>
      <c r="B221" s="11" t="s">
        <v>449</v>
      </c>
      <c r="C221" s="11" t="s">
        <v>450</v>
      </c>
      <c r="D221" s="12">
        <v>429647.73</v>
      </c>
      <c r="E221" s="12">
        <v>116732.1</v>
      </c>
      <c r="F221" s="13" t="s">
        <v>30</v>
      </c>
      <c r="G221" s="12">
        <v>104885.55</v>
      </c>
      <c r="H221" s="12">
        <v>103012.01</v>
      </c>
      <c r="I221" s="12">
        <v>418090.05</v>
      </c>
      <c r="J221" s="12">
        <v>60206.38</v>
      </c>
      <c r="K221" s="12">
        <v>200</v>
      </c>
      <c r="L221" s="14">
        <v>1232773.82</v>
      </c>
      <c r="M221" s="25">
        <v>1562.57</v>
      </c>
      <c r="N221" s="25">
        <f t="shared" si="9"/>
        <v>598.14</v>
      </c>
      <c r="O221" s="25">
        <f t="shared" si="10"/>
        <v>934635.6198</v>
      </c>
      <c r="P221" s="26">
        <f t="shared" si="11"/>
        <v>298138.2002000001</v>
      </c>
    </row>
    <row r="222" spans="1:16" ht="13.5" thickBot="1">
      <c r="A222" s="16" t="s">
        <v>27</v>
      </c>
      <c r="B222" s="11" t="s">
        <v>451</v>
      </c>
      <c r="C222" s="11" t="s">
        <v>452</v>
      </c>
      <c r="D222" s="12">
        <v>399723.58</v>
      </c>
      <c r="E222" s="12">
        <v>114673.96</v>
      </c>
      <c r="F222" s="13" t="s">
        <v>30</v>
      </c>
      <c r="G222" s="12">
        <v>268494.87</v>
      </c>
      <c r="H222" s="12">
        <v>89850.08</v>
      </c>
      <c r="I222" s="12">
        <v>399986.29</v>
      </c>
      <c r="J222" s="12">
        <v>21505.24</v>
      </c>
      <c r="K222" s="12">
        <v>90</v>
      </c>
      <c r="L222" s="14">
        <v>1294324.02</v>
      </c>
      <c r="M222" s="25">
        <v>1659.17</v>
      </c>
      <c r="N222" s="25">
        <f t="shared" si="9"/>
        <v>598.14</v>
      </c>
      <c r="O222" s="25">
        <f t="shared" si="10"/>
        <v>992415.9438</v>
      </c>
      <c r="P222" s="26">
        <f t="shared" si="11"/>
        <v>301908.0762</v>
      </c>
    </row>
    <row r="223" spans="1:16" ht="13.5" thickBot="1">
      <c r="A223" s="16" t="s">
        <v>27</v>
      </c>
      <c r="B223" s="11" t="s">
        <v>453</v>
      </c>
      <c r="C223" s="11" t="s">
        <v>454</v>
      </c>
      <c r="D223" s="12">
        <v>444502.71</v>
      </c>
      <c r="E223" s="12">
        <v>118585.34</v>
      </c>
      <c r="F223" s="12">
        <v>254269.03</v>
      </c>
      <c r="G223" s="12">
        <v>1511211.51</v>
      </c>
      <c r="H223" s="12">
        <v>36432.44</v>
      </c>
      <c r="I223" s="12">
        <v>733907.38</v>
      </c>
      <c r="J223" s="12">
        <v>48155.21</v>
      </c>
      <c r="K223" s="12">
        <v>14268.85</v>
      </c>
      <c r="L223" s="14">
        <v>3161332.47</v>
      </c>
      <c r="M223" s="25">
        <v>4495.24</v>
      </c>
      <c r="N223" s="25">
        <f t="shared" si="9"/>
        <v>598.14</v>
      </c>
      <c r="O223" s="25">
        <f t="shared" si="10"/>
        <v>2688782.8536</v>
      </c>
      <c r="P223" s="26">
        <f t="shared" si="11"/>
        <v>472549.6164000002</v>
      </c>
    </row>
    <row r="224" spans="1:16" ht="13.5" thickBot="1">
      <c r="A224" s="16" t="s">
        <v>27</v>
      </c>
      <c r="B224" s="11" t="s">
        <v>455</v>
      </c>
      <c r="C224" s="11" t="s">
        <v>456</v>
      </c>
      <c r="D224" s="12">
        <v>208746.29</v>
      </c>
      <c r="E224" s="12">
        <v>56272.8</v>
      </c>
      <c r="F224" s="12">
        <v>1485</v>
      </c>
      <c r="G224" s="12">
        <v>116468.7</v>
      </c>
      <c r="H224" s="12">
        <v>23552.69</v>
      </c>
      <c r="I224" s="12">
        <v>262637.83</v>
      </c>
      <c r="J224" s="12">
        <v>7595</v>
      </c>
      <c r="K224" s="12">
        <v>6419.44</v>
      </c>
      <c r="L224" s="14">
        <v>683177.75</v>
      </c>
      <c r="M224" s="25">
        <v>504.54</v>
      </c>
      <c r="N224" s="25">
        <f t="shared" si="9"/>
        <v>598.14</v>
      </c>
      <c r="O224" s="25">
        <f t="shared" si="10"/>
        <v>301785.5556</v>
      </c>
      <c r="P224" s="26">
        <f t="shared" si="11"/>
        <v>381392.1944</v>
      </c>
    </row>
    <row r="225" spans="1:16" ht="13.5" thickBot="1">
      <c r="A225" s="16" t="s">
        <v>27</v>
      </c>
      <c r="B225" s="11" t="s">
        <v>457</v>
      </c>
      <c r="C225" s="11" t="s">
        <v>458</v>
      </c>
      <c r="D225" s="12">
        <v>195379.66</v>
      </c>
      <c r="E225" s="12">
        <v>65803.9</v>
      </c>
      <c r="F225" s="12">
        <v>127170</v>
      </c>
      <c r="G225" s="12">
        <v>8528.64</v>
      </c>
      <c r="H225" s="12">
        <v>20513.63</v>
      </c>
      <c r="I225" s="12">
        <v>159957.49</v>
      </c>
      <c r="J225" s="13" t="s">
        <v>30</v>
      </c>
      <c r="K225" s="12">
        <v>367.88</v>
      </c>
      <c r="L225" s="14">
        <v>577721.2</v>
      </c>
      <c r="M225" s="25">
        <v>787.35</v>
      </c>
      <c r="N225" s="25">
        <f t="shared" si="9"/>
        <v>598.14</v>
      </c>
      <c r="O225" s="25">
        <f t="shared" si="10"/>
        <v>470945.529</v>
      </c>
      <c r="P225" s="26">
        <f t="shared" si="11"/>
        <v>106775.67099999997</v>
      </c>
    </row>
    <row r="226" spans="1:16" ht="13.5" thickBot="1">
      <c r="A226" s="16" t="s">
        <v>27</v>
      </c>
      <c r="B226" s="11" t="s">
        <v>459</v>
      </c>
      <c r="C226" s="11" t="s">
        <v>460</v>
      </c>
      <c r="D226" s="12">
        <v>161256.95</v>
      </c>
      <c r="E226" s="12">
        <v>46156.21</v>
      </c>
      <c r="F226" s="12">
        <v>150</v>
      </c>
      <c r="G226" s="12">
        <v>500529.26</v>
      </c>
      <c r="H226" s="12">
        <v>47815.39</v>
      </c>
      <c r="I226" s="12">
        <v>339993.24</v>
      </c>
      <c r="J226" s="12">
        <v>38502.3</v>
      </c>
      <c r="K226" s="12">
        <v>812</v>
      </c>
      <c r="L226" s="14">
        <v>1135215.35</v>
      </c>
      <c r="M226" s="25">
        <v>1149</v>
      </c>
      <c r="N226" s="25">
        <f t="shared" si="9"/>
        <v>598.14</v>
      </c>
      <c r="O226" s="25">
        <f t="shared" si="10"/>
        <v>687262.86</v>
      </c>
      <c r="P226" s="26">
        <f t="shared" si="11"/>
        <v>447952.4900000001</v>
      </c>
    </row>
    <row r="227" spans="1:16" ht="13.5" thickBot="1">
      <c r="A227" s="16" t="s">
        <v>27</v>
      </c>
      <c r="B227" s="11" t="s">
        <v>461</v>
      </c>
      <c r="C227" s="11" t="s">
        <v>462</v>
      </c>
      <c r="D227" s="12">
        <v>132107.81</v>
      </c>
      <c r="E227" s="12">
        <v>43521.04</v>
      </c>
      <c r="F227" s="12">
        <v>75482.23</v>
      </c>
      <c r="G227" s="12">
        <v>3149.89</v>
      </c>
      <c r="H227" s="12">
        <v>22475.55</v>
      </c>
      <c r="I227" s="12">
        <v>104232.89</v>
      </c>
      <c r="J227" s="13" t="s">
        <v>30</v>
      </c>
      <c r="K227" s="13" t="s">
        <v>30</v>
      </c>
      <c r="L227" s="14">
        <v>380969.41</v>
      </c>
      <c r="M227" s="25">
        <v>320.32</v>
      </c>
      <c r="N227" s="25">
        <f t="shared" si="9"/>
        <v>598.14</v>
      </c>
      <c r="O227" s="25">
        <f t="shared" si="10"/>
        <v>191596.20479999998</v>
      </c>
      <c r="P227" s="26">
        <f t="shared" si="11"/>
        <v>189373.2052</v>
      </c>
    </row>
    <row r="228" spans="1:16" ht="13.5" thickBot="1">
      <c r="A228" s="16" t="s">
        <v>27</v>
      </c>
      <c r="B228" s="11" t="s">
        <v>463</v>
      </c>
      <c r="C228" s="11" t="s">
        <v>464</v>
      </c>
      <c r="D228" s="12">
        <v>331042.33</v>
      </c>
      <c r="E228" s="12">
        <v>112486.8</v>
      </c>
      <c r="F228" s="12">
        <v>168462.45</v>
      </c>
      <c r="G228" s="12">
        <v>65777.07</v>
      </c>
      <c r="H228" s="12">
        <v>26292.84</v>
      </c>
      <c r="I228" s="12">
        <v>437135.91</v>
      </c>
      <c r="J228" s="12">
        <v>9264.53</v>
      </c>
      <c r="K228" s="12">
        <v>929.25</v>
      </c>
      <c r="L228" s="14">
        <v>1151391.18</v>
      </c>
      <c r="M228" s="25">
        <v>1278.83</v>
      </c>
      <c r="N228" s="25">
        <f t="shared" si="9"/>
        <v>598.14</v>
      </c>
      <c r="O228" s="25">
        <f t="shared" si="10"/>
        <v>764919.3761999999</v>
      </c>
      <c r="P228" s="26">
        <f t="shared" si="11"/>
        <v>386471.8038</v>
      </c>
    </row>
    <row r="229" spans="1:16" ht="13.5" thickBot="1">
      <c r="A229" s="16" t="s">
        <v>27</v>
      </c>
      <c r="B229" s="11" t="s">
        <v>465</v>
      </c>
      <c r="C229" s="11" t="s">
        <v>466</v>
      </c>
      <c r="D229" s="12">
        <v>138480.38</v>
      </c>
      <c r="E229" s="12">
        <v>37538.69</v>
      </c>
      <c r="F229" s="12">
        <v>18873</v>
      </c>
      <c r="G229" s="12">
        <v>20929.55</v>
      </c>
      <c r="H229" s="12">
        <v>20454.47</v>
      </c>
      <c r="I229" s="12">
        <v>157733.86</v>
      </c>
      <c r="J229" s="13" t="s">
        <v>30</v>
      </c>
      <c r="K229" s="12">
        <v>12501</v>
      </c>
      <c r="L229" s="14">
        <v>406510.95</v>
      </c>
      <c r="M229" s="25">
        <v>379.75</v>
      </c>
      <c r="N229" s="25">
        <f t="shared" si="9"/>
        <v>598.14</v>
      </c>
      <c r="O229" s="25">
        <f t="shared" si="10"/>
        <v>227143.665</v>
      </c>
      <c r="P229" s="26">
        <f t="shared" si="11"/>
        <v>179367.285</v>
      </c>
    </row>
    <row r="230" spans="1:16" ht="13.5" thickBot="1">
      <c r="A230" s="16" t="s">
        <v>27</v>
      </c>
      <c r="B230" s="11" t="s">
        <v>467</v>
      </c>
      <c r="C230" s="11" t="s">
        <v>468</v>
      </c>
      <c r="D230" s="12">
        <v>154442.31</v>
      </c>
      <c r="E230" s="12">
        <v>44304.22</v>
      </c>
      <c r="F230" s="12">
        <v>47534.31</v>
      </c>
      <c r="G230" s="12">
        <v>523823.83</v>
      </c>
      <c r="H230" s="12">
        <v>9046.89</v>
      </c>
      <c r="I230" s="12">
        <v>207196.06</v>
      </c>
      <c r="J230" s="12">
        <v>46725.62</v>
      </c>
      <c r="K230" s="12">
        <v>2460</v>
      </c>
      <c r="L230" s="14">
        <v>1035533.24</v>
      </c>
      <c r="M230" s="25">
        <v>497.35</v>
      </c>
      <c r="N230" s="25">
        <f t="shared" si="9"/>
        <v>598.14</v>
      </c>
      <c r="O230" s="25">
        <f t="shared" si="10"/>
        <v>297484.929</v>
      </c>
      <c r="P230" s="26">
        <f t="shared" si="11"/>
        <v>738048.311</v>
      </c>
    </row>
    <row r="231" spans="1:16" ht="13.5" thickBot="1">
      <c r="A231" s="16" t="s">
        <v>27</v>
      </c>
      <c r="B231" s="11" t="s">
        <v>469</v>
      </c>
      <c r="C231" s="11" t="s">
        <v>470</v>
      </c>
      <c r="D231" s="12">
        <v>306632.16</v>
      </c>
      <c r="E231" s="12">
        <v>89913.13</v>
      </c>
      <c r="F231" s="12">
        <v>68824.07</v>
      </c>
      <c r="G231" s="12">
        <v>84770.79</v>
      </c>
      <c r="H231" s="12">
        <v>12549.19</v>
      </c>
      <c r="I231" s="12">
        <v>345649.25</v>
      </c>
      <c r="J231" s="12">
        <v>1946.92</v>
      </c>
      <c r="K231" s="12">
        <v>16076.79</v>
      </c>
      <c r="L231" s="14">
        <v>926362.3</v>
      </c>
      <c r="M231" s="25">
        <v>1139.84</v>
      </c>
      <c r="N231" s="25">
        <f t="shared" si="9"/>
        <v>598.14</v>
      </c>
      <c r="O231" s="25">
        <f t="shared" si="10"/>
        <v>681783.8975999999</v>
      </c>
      <c r="P231" s="26">
        <f t="shared" si="11"/>
        <v>244578.40240000014</v>
      </c>
    </row>
    <row r="232" spans="1:16" ht="13.5" thickBot="1">
      <c r="A232" s="16" t="s">
        <v>27</v>
      </c>
      <c r="B232" s="11" t="s">
        <v>471</v>
      </c>
      <c r="C232" s="11" t="s">
        <v>472</v>
      </c>
      <c r="D232" s="12">
        <v>384928.86</v>
      </c>
      <c r="E232" s="12">
        <v>96823.75</v>
      </c>
      <c r="F232" s="13" t="s">
        <v>30</v>
      </c>
      <c r="G232" s="12">
        <v>627225.3</v>
      </c>
      <c r="H232" s="12">
        <v>38706.64</v>
      </c>
      <c r="I232" s="12">
        <v>630342.88</v>
      </c>
      <c r="J232" s="12">
        <v>9671.18</v>
      </c>
      <c r="K232" s="12">
        <v>10985.05</v>
      </c>
      <c r="L232" s="14">
        <v>1798683.66</v>
      </c>
      <c r="M232" s="25">
        <v>2368.47</v>
      </c>
      <c r="N232" s="25">
        <f t="shared" si="9"/>
        <v>598.14</v>
      </c>
      <c r="O232" s="25">
        <f t="shared" si="10"/>
        <v>1416676.6457999998</v>
      </c>
      <c r="P232" s="26">
        <f t="shared" si="11"/>
        <v>382007.0142000001</v>
      </c>
    </row>
    <row r="233" spans="1:16" ht="13.5" thickBot="1">
      <c r="A233" s="16" t="s">
        <v>27</v>
      </c>
      <c r="B233" s="11" t="s">
        <v>473</v>
      </c>
      <c r="C233" s="11" t="s">
        <v>474</v>
      </c>
      <c r="D233" s="12">
        <v>3639425.86</v>
      </c>
      <c r="E233" s="12">
        <v>989389.27</v>
      </c>
      <c r="F233" s="12">
        <v>239896.05</v>
      </c>
      <c r="G233" s="12">
        <v>1154391.36</v>
      </c>
      <c r="H233" s="12">
        <v>130482.83</v>
      </c>
      <c r="I233" s="12">
        <v>2344574.43</v>
      </c>
      <c r="J233" s="12">
        <v>12777.56</v>
      </c>
      <c r="K233" s="12">
        <v>7560</v>
      </c>
      <c r="L233" s="14">
        <v>8518497.36</v>
      </c>
      <c r="M233" s="25">
        <v>9534.82</v>
      </c>
      <c r="N233" s="25">
        <f t="shared" si="9"/>
        <v>598.14</v>
      </c>
      <c r="O233" s="25">
        <f t="shared" si="10"/>
        <v>5703157.2348</v>
      </c>
      <c r="P233" s="26">
        <f t="shared" si="11"/>
        <v>2815340.1251999997</v>
      </c>
    </row>
    <row r="234" spans="1:16" ht="13.5" thickBot="1">
      <c r="A234" s="16" t="s">
        <v>27</v>
      </c>
      <c r="B234" s="11" t="s">
        <v>475</v>
      </c>
      <c r="C234" s="11" t="s">
        <v>476</v>
      </c>
      <c r="D234" s="12">
        <v>260326.14</v>
      </c>
      <c r="E234" s="12">
        <v>64651.28</v>
      </c>
      <c r="F234" s="12">
        <v>321806.94</v>
      </c>
      <c r="G234" s="12">
        <v>107090.17</v>
      </c>
      <c r="H234" s="12">
        <v>8940.31</v>
      </c>
      <c r="I234" s="12">
        <v>198514.14</v>
      </c>
      <c r="J234" s="12">
        <v>17767.29</v>
      </c>
      <c r="K234" s="13" t="s">
        <v>30</v>
      </c>
      <c r="L234" s="14">
        <v>979096.27</v>
      </c>
      <c r="M234" s="25">
        <v>851.07</v>
      </c>
      <c r="N234" s="25">
        <f t="shared" si="9"/>
        <v>598.14</v>
      </c>
      <c r="O234" s="25">
        <f t="shared" si="10"/>
        <v>509059.0098</v>
      </c>
      <c r="P234" s="26">
        <f t="shared" si="11"/>
        <v>470037.2602</v>
      </c>
    </row>
    <row r="235" spans="1:16" ht="13.5" thickBot="1">
      <c r="A235" s="16" t="s">
        <v>27</v>
      </c>
      <c r="B235" s="11" t="s">
        <v>477</v>
      </c>
      <c r="C235" s="11" t="s">
        <v>478</v>
      </c>
      <c r="D235" s="12">
        <v>192147.26</v>
      </c>
      <c r="E235" s="12">
        <v>48892.86</v>
      </c>
      <c r="F235" s="12">
        <v>16599.15</v>
      </c>
      <c r="G235" s="12">
        <v>357750.8</v>
      </c>
      <c r="H235" s="12">
        <v>20708.3</v>
      </c>
      <c r="I235" s="12">
        <v>322791.59</v>
      </c>
      <c r="J235" s="12">
        <v>19190</v>
      </c>
      <c r="K235" s="12">
        <v>170</v>
      </c>
      <c r="L235" s="14">
        <v>978249.96</v>
      </c>
      <c r="M235" s="25">
        <v>1192.53</v>
      </c>
      <c r="N235" s="25">
        <f t="shared" si="9"/>
        <v>598.14</v>
      </c>
      <c r="O235" s="25">
        <f t="shared" si="10"/>
        <v>713299.8942</v>
      </c>
      <c r="P235" s="26">
        <f t="shared" si="11"/>
        <v>264950.0658</v>
      </c>
    </row>
    <row r="236" spans="1:16" ht="13.5" thickBot="1">
      <c r="A236" s="16" t="s">
        <v>27</v>
      </c>
      <c r="B236" s="11" t="s">
        <v>479</v>
      </c>
      <c r="C236" s="11" t="s">
        <v>480</v>
      </c>
      <c r="D236" s="12">
        <v>191707.46</v>
      </c>
      <c r="E236" s="12">
        <v>51116.65</v>
      </c>
      <c r="F236" s="12">
        <v>51956.18</v>
      </c>
      <c r="G236" s="12">
        <v>565305.57</v>
      </c>
      <c r="H236" s="12">
        <v>25043.93</v>
      </c>
      <c r="I236" s="12">
        <v>433189.24</v>
      </c>
      <c r="J236" s="13" t="s">
        <v>30</v>
      </c>
      <c r="K236" s="12">
        <v>120</v>
      </c>
      <c r="L236" s="14">
        <v>1318439.03</v>
      </c>
      <c r="M236" s="25">
        <v>1871.96</v>
      </c>
      <c r="N236" s="25">
        <f t="shared" si="9"/>
        <v>598.14</v>
      </c>
      <c r="O236" s="25">
        <f t="shared" si="10"/>
        <v>1119694.1543999999</v>
      </c>
      <c r="P236" s="26">
        <f t="shared" si="11"/>
        <v>198744.87560000014</v>
      </c>
    </row>
    <row r="237" spans="1:16" ht="13.5" thickBot="1">
      <c r="A237" s="16" t="s">
        <v>27</v>
      </c>
      <c r="B237" s="11" t="s">
        <v>481</v>
      </c>
      <c r="C237" s="11" t="s">
        <v>482</v>
      </c>
      <c r="D237" s="12">
        <v>8965197.4</v>
      </c>
      <c r="E237" s="12">
        <v>2382253.26</v>
      </c>
      <c r="F237" s="12">
        <v>70974.53</v>
      </c>
      <c r="G237" s="12">
        <v>2323890.34</v>
      </c>
      <c r="H237" s="12">
        <v>203734.68</v>
      </c>
      <c r="I237" s="12">
        <v>5581144.83</v>
      </c>
      <c r="J237" s="12">
        <v>399698.05</v>
      </c>
      <c r="K237" s="12">
        <v>2754.91</v>
      </c>
      <c r="L237" s="15">
        <v>19929648</v>
      </c>
      <c r="M237" s="25">
        <v>21165.23</v>
      </c>
      <c r="N237" s="25">
        <f t="shared" si="9"/>
        <v>598.14</v>
      </c>
      <c r="O237" s="25">
        <f t="shared" si="10"/>
        <v>12659770.6722</v>
      </c>
      <c r="P237" s="26">
        <f t="shared" si="11"/>
        <v>7269877.3278</v>
      </c>
    </row>
    <row r="238" spans="1:16" ht="13.5" thickBot="1">
      <c r="A238" s="16" t="s">
        <v>27</v>
      </c>
      <c r="B238" s="11" t="s">
        <v>483</v>
      </c>
      <c r="C238" s="11" t="s">
        <v>484</v>
      </c>
      <c r="D238" s="12">
        <v>337664.32</v>
      </c>
      <c r="E238" s="12">
        <v>96607.08</v>
      </c>
      <c r="F238" s="12">
        <v>19873.63</v>
      </c>
      <c r="G238" s="12">
        <v>59172.53</v>
      </c>
      <c r="H238" s="12">
        <v>9414.28</v>
      </c>
      <c r="I238" s="12">
        <v>246841.2</v>
      </c>
      <c r="J238" s="13" t="s">
        <v>30</v>
      </c>
      <c r="K238" s="12">
        <v>915</v>
      </c>
      <c r="L238" s="14">
        <v>770488.04</v>
      </c>
      <c r="M238" s="25">
        <v>1085.33</v>
      </c>
      <c r="N238" s="25">
        <f t="shared" si="9"/>
        <v>598.14</v>
      </c>
      <c r="O238" s="25">
        <f t="shared" si="10"/>
        <v>649179.2862</v>
      </c>
      <c r="P238" s="26">
        <f t="shared" si="11"/>
        <v>121308.75380000006</v>
      </c>
    </row>
    <row r="239" spans="1:16" ht="13.5" thickBot="1">
      <c r="A239" s="16" t="s">
        <v>27</v>
      </c>
      <c r="B239" s="11" t="s">
        <v>485</v>
      </c>
      <c r="C239" s="11" t="s">
        <v>486</v>
      </c>
      <c r="D239" s="12">
        <v>416956.66</v>
      </c>
      <c r="E239" s="12">
        <v>115297.3</v>
      </c>
      <c r="F239" s="12">
        <v>68810.25</v>
      </c>
      <c r="G239" s="12">
        <v>108082.21</v>
      </c>
      <c r="H239" s="12">
        <v>1602.7</v>
      </c>
      <c r="I239" s="12">
        <v>367376.32</v>
      </c>
      <c r="J239" s="12">
        <v>14411.35</v>
      </c>
      <c r="K239" s="12">
        <v>1450</v>
      </c>
      <c r="L239" s="14">
        <v>1093986.79</v>
      </c>
      <c r="M239" s="25">
        <v>1229.7</v>
      </c>
      <c r="N239" s="25">
        <f t="shared" si="9"/>
        <v>598.14</v>
      </c>
      <c r="O239" s="25">
        <f t="shared" si="10"/>
        <v>735532.758</v>
      </c>
      <c r="P239" s="26">
        <f t="shared" si="11"/>
        <v>358454.032</v>
      </c>
    </row>
    <row r="240" spans="1:16" ht="13.5" thickBot="1">
      <c r="A240" s="16" t="s">
        <v>27</v>
      </c>
      <c r="B240" s="11" t="s">
        <v>487</v>
      </c>
      <c r="C240" s="11" t="s">
        <v>488</v>
      </c>
      <c r="D240" s="12">
        <v>423153.67</v>
      </c>
      <c r="E240" s="12">
        <v>120655.26</v>
      </c>
      <c r="F240" s="12">
        <v>1399792.23</v>
      </c>
      <c r="G240" s="12">
        <v>147867.56</v>
      </c>
      <c r="H240" s="12">
        <v>24891.17</v>
      </c>
      <c r="I240" s="12">
        <v>846175.6</v>
      </c>
      <c r="J240" s="12">
        <v>87328.67</v>
      </c>
      <c r="K240" s="13" t="s">
        <v>30</v>
      </c>
      <c r="L240" s="14">
        <v>3049864.16</v>
      </c>
      <c r="M240" s="25">
        <v>3256.43</v>
      </c>
      <c r="N240" s="25">
        <f t="shared" si="9"/>
        <v>598.14</v>
      </c>
      <c r="O240" s="25">
        <f t="shared" si="10"/>
        <v>1947801.0402</v>
      </c>
      <c r="P240" s="26">
        <f t="shared" si="11"/>
        <v>1102063.1198000002</v>
      </c>
    </row>
    <row r="241" spans="1:16" ht="13.5" thickBot="1">
      <c r="A241" s="16" t="s">
        <v>27</v>
      </c>
      <c r="B241" s="11" t="s">
        <v>489</v>
      </c>
      <c r="C241" s="11" t="s">
        <v>490</v>
      </c>
      <c r="D241" s="12">
        <v>131332.24</v>
      </c>
      <c r="E241" s="12">
        <v>35135.27</v>
      </c>
      <c r="F241" s="13" t="s">
        <v>30</v>
      </c>
      <c r="G241" s="12">
        <v>35688.01</v>
      </c>
      <c r="H241" s="12">
        <v>2814.56</v>
      </c>
      <c r="I241" s="12">
        <v>130909.5</v>
      </c>
      <c r="J241" s="13" t="s">
        <v>30</v>
      </c>
      <c r="K241" s="12">
        <v>210.87</v>
      </c>
      <c r="L241" s="14">
        <v>336090.45</v>
      </c>
      <c r="M241" s="25">
        <v>431.22</v>
      </c>
      <c r="N241" s="25">
        <f t="shared" si="9"/>
        <v>598.14</v>
      </c>
      <c r="O241" s="25">
        <f t="shared" si="10"/>
        <v>257929.9308</v>
      </c>
      <c r="P241" s="26">
        <f t="shared" si="11"/>
        <v>78160.51920000001</v>
      </c>
    </row>
    <row r="242" spans="1:16" ht="13.5" thickBot="1">
      <c r="A242" s="16" t="s">
        <v>27</v>
      </c>
      <c r="B242" s="11" t="s">
        <v>491</v>
      </c>
      <c r="C242" s="11" t="s">
        <v>492</v>
      </c>
      <c r="D242" s="12">
        <v>131833.28</v>
      </c>
      <c r="E242" s="12">
        <v>33267.66</v>
      </c>
      <c r="F242" s="12">
        <v>2143.22</v>
      </c>
      <c r="G242" s="12">
        <v>115832.16</v>
      </c>
      <c r="H242" s="12">
        <v>12500</v>
      </c>
      <c r="I242" s="12">
        <v>256477.2</v>
      </c>
      <c r="J242" s="12">
        <v>7281.57</v>
      </c>
      <c r="K242" s="12">
        <v>1304.87</v>
      </c>
      <c r="L242" s="14">
        <v>560639.96</v>
      </c>
      <c r="M242" s="25">
        <v>713.54</v>
      </c>
      <c r="N242" s="25">
        <f t="shared" si="9"/>
        <v>598.14</v>
      </c>
      <c r="O242" s="25">
        <f t="shared" si="10"/>
        <v>426796.8156</v>
      </c>
      <c r="P242" s="26">
        <f t="shared" si="11"/>
        <v>133843.1444</v>
      </c>
    </row>
    <row r="243" spans="1:16" ht="13.5" thickBot="1">
      <c r="A243" s="16" t="s">
        <v>27</v>
      </c>
      <c r="B243" s="11" t="s">
        <v>493</v>
      </c>
      <c r="C243" s="11" t="s">
        <v>494</v>
      </c>
      <c r="D243" s="12">
        <v>500855.29</v>
      </c>
      <c r="E243" s="12">
        <v>143917.94</v>
      </c>
      <c r="F243" s="12">
        <v>8741.95</v>
      </c>
      <c r="G243" s="12">
        <v>119044.71</v>
      </c>
      <c r="H243" s="12">
        <v>45924.59</v>
      </c>
      <c r="I243" s="12">
        <v>370996.37</v>
      </c>
      <c r="J243" s="13" t="s">
        <v>30</v>
      </c>
      <c r="K243" s="12">
        <v>2072</v>
      </c>
      <c r="L243" s="14">
        <v>1191552.85</v>
      </c>
      <c r="M243" s="25">
        <v>1337.46</v>
      </c>
      <c r="N243" s="25">
        <f t="shared" si="9"/>
        <v>598.14</v>
      </c>
      <c r="O243" s="25">
        <f t="shared" si="10"/>
        <v>799988.3244</v>
      </c>
      <c r="P243" s="26">
        <f t="shared" si="11"/>
        <v>391564.52560000005</v>
      </c>
    </row>
    <row r="244" spans="1:16" ht="13.5" thickBot="1">
      <c r="A244" s="16" t="s">
        <v>27</v>
      </c>
      <c r="B244" s="11" t="s">
        <v>495</v>
      </c>
      <c r="C244" s="11" t="s">
        <v>496</v>
      </c>
      <c r="D244" s="12">
        <v>316669.99</v>
      </c>
      <c r="E244" s="12">
        <v>87011.01</v>
      </c>
      <c r="F244" s="12">
        <v>615</v>
      </c>
      <c r="G244" s="12">
        <v>79334.08</v>
      </c>
      <c r="H244" s="12">
        <v>8248.01</v>
      </c>
      <c r="I244" s="12">
        <v>317088.01</v>
      </c>
      <c r="J244" s="13" t="s">
        <v>30</v>
      </c>
      <c r="K244" s="12">
        <v>285</v>
      </c>
      <c r="L244" s="14">
        <v>809251.1</v>
      </c>
      <c r="M244" s="25">
        <v>731.53</v>
      </c>
      <c r="N244" s="25">
        <f t="shared" si="9"/>
        <v>598.14</v>
      </c>
      <c r="O244" s="25">
        <f t="shared" si="10"/>
        <v>437557.3542</v>
      </c>
      <c r="P244" s="26">
        <f t="shared" si="11"/>
        <v>371693.7458</v>
      </c>
    </row>
    <row r="245" spans="1:16" ht="13.5" thickBot="1">
      <c r="A245" s="16" t="s">
        <v>27</v>
      </c>
      <c r="B245" s="11" t="s">
        <v>497</v>
      </c>
      <c r="C245" s="11" t="s">
        <v>498</v>
      </c>
      <c r="D245" s="12">
        <v>296022.44</v>
      </c>
      <c r="E245" s="12">
        <v>77998.98</v>
      </c>
      <c r="F245" s="12">
        <v>98963.27</v>
      </c>
      <c r="G245" s="12">
        <v>109919.62</v>
      </c>
      <c r="H245" s="12">
        <v>8809.45</v>
      </c>
      <c r="I245" s="12">
        <v>253452.85</v>
      </c>
      <c r="J245" s="12">
        <v>11330.69</v>
      </c>
      <c r="K245" s="12">
        <v>348</v>
      </c>
      <c r="L245" s="14">
        <v>856845.3</v>
      </c>
      <c r="M245" s="25">
        <v>837.77</v>
      </c>
      <c r="N245" s="25">
        <f t="shared" si="9"/>
        <v>598.14</v>
      </c>
      <c r="O245" s="25">
        <f t="shared" si="10"/>
        <v>501103.74779999995</v>
      </c>
      <c r="P245" s="26">
        <f t="shared" si="11"/>
        <v>355741.5522000001</v>
      </c>
    </row>
    <row r="246" spans="1:16" ht="13.5" thickBot="1">
      <c r="A246" s="16" t="s">
        <v>27</v>
      </c>
      <c r="B246" s="11" t="s">
        <v>499</v>
      </c>
      <c r="C246" s="11" t="s">
        <v>500</v>
      </c>
      <c r="D246" s="12">
        <v>1069672.29</v>
      </c>
      <c r="E246" s="12">
        <v>305938.97</v>
      </c>
      <c r="F246" s="12">
        <v>70950.74</v>
      </c>
      <c r="G246" s="12">
        <v>554335.8</v>
      </c>
      <c r="H246" s="12">
        <v>48610.17</v>
      </c>
      <c r="I246" s="12">
        <v>940659.06</v>
      </c>
      <c r="J246" s="12">
        <v>62119.24</v>
      </c>
      <c r="K246" s="12">
        <v>799</v>
      </c>
      <c r="L246" s="14">
        <v>3053085.27</v>
      </c>
      <c r="M246" s="25">
        <v>4129.69</v>
      </c>
      <c r="N246" s="25">
        <f t="shared" si="9"/>
        <v>598.14</v>
      </c>
      <c r="O246" s="25">
        <f t="shared" si="10"/>
        <v>2470132.7765999995</v>
      </c>
      <c r="P246" s="26">
        <f t="shared" si="11"/>
        <v>582952.4934000005</v>
      </c>
    </row>
    <row r="247" spans="1:16" ht="13.5" thickBot="1">
      <c r="A247" s="16" t="s">
        <v>27</v>
      </c>
      <c r="B247" s="11" t="s">
        <v>501</v>
      </c>
      <c r="C247" s="11" t="s">
        <v>502</v>
      </c>
      <c r="D247" s="13" t="s">
        <v>30</v>
      </c>
      <c r="E247" s="13" t="s">
        <v>30</v>
      </c>
      <c r="F247" s="13" t="s">
        <v>30</v>
      </c>
      <c r="G247" s="12">
        <v>4500</v>
      </c>
      <c r="H247" s="13" t="s">
        <v>30</v>
      </c>
      <c r="I247" s="13" t="s">
        <v>30</v>
      </c>
      <c r="J247" s="13" t="s">
        <v>30</v>
      </c>
      <c r="K247" s="13" t="s">
        <v>30</v>
      </c>
      <c r="L247" s="15">
        <v>4500</v>
      </c>
      <c r="M247" s="25">
        <v>0</v>
      </c>
      <c r="N247" s="25">
        <f t="shared" si="9"/>
        <v>598.14</v>
      </c>
      <c r="O247" s="25">
        <f t="shared" si="10"/>
        <v>0</v>
      </c>
      <c r="P247" s="26">
        <f t="shared" si="11"/>
        <v>4500</v>
      </c>
    </row>
    <row r="248" spans="1:16" ht="13.5" thickBot="1">
      <c r="A248" s="16" t="s">
        <v>27</v>
      </c>
      <c r="B248" s="11" t="s">
        <v>503</v>
      </c>
      <c r="C248" s="11" t="s">
        <v>504</v>
      </c>
      <c r="D248" s="12">
        <v>127659.04</v>
      </c>
      <c r="E248" s="12">
        <v>40469.88</v>
      </c>
      <c r="F248" s="12">
        <v>5165</v>
      </c>
      <c r="G248" s="12">
        <v>69640.36</v>
      </c>
      <c r="H248" s="13" t="s">
        <v>30</v>
      </c>
      <c r="I248" s="12">
        <v>155060.93</v>
      </c>
      <c r="J248" s="12">
        <v>5728.8</v>
      </c>
      <c r="K248" s="12">
        <v>297</v>
      </c>
      <c r="L248" s="14">
        <v>404021.01</v>
      </c>
      <c r="M248" s="25">
        <v>370.84</v>
      </c>
      <c r="N248" s="25">
        <f t="shared" si="9"/>
        <v>598.14</v>
      </c>
      <c r="O248" s="25">
        <f t="shared" si="10"/>
        <v>221814.2376</v>
      </c>
      <c r="P248" s="26">
        <f t="shared" si="11"/>
        <v>182206.77240000002</v>
      </c>
    </row>
    <row r="249" spans="1:16" ht="13.5" thickBot="1">
      <c r="A249" s="16" t="s">
        <v>27</v>
      </c>
      <c r="B249" s="11" t="s">
        <v>505</v>
      </c>
      <c r="C249" s="11" t="s">
        <v>506</v>
      </c>
      <c r="D249" s="12">
        <v>186138.77</v>
      </c>
      <c r="E249" s="12">
        <v>46248.45</v>
      </c>
      <c r="F249" s="12">
        <v>3891.45</v>
      </c>
      <c r="G249" s="12">
        <v>34621.71</v>
      </c>
      <c r="H249" s="12">
        <v>10136.81</v>
      </c>
      <c r="I249" s="12">
        <v>133865.09</v>
      </c>
      <c r="J249" s="12">
        <v>6100</v>
      </c>
      <c r="K249" s="12">
        <v>2281.05</v>
      </c>
      <c r="L249" s="14">
        <v>423283.33</v>
      </c>
      <c r="M249" s="25">
        <v>602.54</v>
      </c>
      <c r="N249" s="25">
        <f t="shared" si="9"/>
        <v>598.14</v>
      </c>
      <c r="O249" s="25">
        <f t="shared" si="10"/>
        <v>360403.2756</v>
      </c>
      <c r="P249" s="26">
        <f t="shared" si="11"/>
        <v>62880.05440000002</v>
      </c>
    </row>
    <row r="250" spans="1:16" ht="13.5" thickBot="1">
      <c r="A250" s="16" t="s">
        <v>27</v>
      </c>
      <c r="B250" s="11" t="s">
        <v>507</v>
      </c>
      <c r="C250" s="11" t="s">
        <v>508</v>
      </c>
      <c r="D250" s="12">
        <v>178039.88</v>
      </c>
      <c r="E250" s="12">
        <v>54937.43</v>
      </c>
      <c r="F250" s="12">
        <v>6620.5</v>
      </c>
      <c r="G250" s="12">
        <v>84886.95</v>
      </c>
      <c r="H250" s="12">
        <v>16827.89</v>
      </c>
      <c r="I250" s="12">
        <v>199707.97</v>
      </c>
      <c r="J250" s="12">
        <v>29479.37</v>
      </c>
      <c r="K250" s="12">
        <v>2781.6</v>
      </c>
      <c r="L250" s="14">
        <v>573281.59</v>
      </c>
      <c r="M250" s="25">
        <v>841.54</v>
      </c>
      <c r="N250" s="25">
        <f t="shared" si="9"/>
        <v>598.14</v>
      </c>
      <c r="O250" s="25">
        <f t="shared" si="10"/>
        <v>503358.73559999996</v>
      </c>
      <c r="P250" s="26">
        <f t="shared" si="11"/>
        <v>69922.85440000001</v>
      </c>
    </row>
    <row r="251" spans="1:16" ht="13.5" thickBot="1">
      <c r="A251" s="16" t="s">
        <v>27</v>
      </c>
      <c r="B251" s="11" t="s">
        <v>509</v>
      </c>
      <c r="C251" s="11" t="s">
        <v>510</v>
      </c>
      <c r="D251" s="12">
        <v>748956.28</v>
      </c>
      <c r="E251" s="12">
        <v>207058.57</v>
      </c>
      <c r="F251" s="12">
        <v>6318.21</v>
      </c>
      <c r="G251" s="12">
        <v>173584.32</v>
      </c>
      <c r="H251" s="12">
        <v>53816</v>
      </c>
      <c r="I251" s="12">
        <v>414145.19</v>
      </c>
      <c r="J251" s="13" t="s">
        <v>30</v>
      </c>
      <c r="K251" s="12">
        <v>9944.5</v>
      </c>
      <c r="L251" s="14">
        <v>1613823.07</v>
      </c>
      <c r="M251" s="25">
        <v>2075.34</v>
      </c>
      <c r="N251" s="25">
        <f t="shared" si="9"/>
        <v>598.14</v>
      </c>
      <c r="O251" s="25">
        <f t="shared" si="10"/>
        <v>1241343.8676</v>
      </c>
      <c r="P251" s="26">
        <f t="shared" si="11"/>
        <v>372479.20240000007</v>
      </c>
    </row>
    <row r="252" spans="1:16" ht="13.5" thickBot="1">
      <c r="A252" s="16" t="s">
        <v>27</v>
      </c>
      <c r="B252" s="11" t="s">
        <v>511</v>
      </c>
      <c r="C252" s="11" t="s">
        <v>512</v>
      </c>
      <c r="D252" s="12">
        <v>139503.04</v>
      </c>
      <c r="E252" s="12">
        <v>37084.55</v>
      </c>
      <c r="F252" s="12">
        <v>903</v>
      </c>
      <c r="G252" s="12">
        <v>40379.9</v>
      </c>
      <c r="H252" s="12">
        <v>17213.01</v>
      </c>
      <c r="I252" s="12">
        <v>111359.81</v>
      </c>
      <c r="J252" s="12">
        <v>1011.22</v>
      </c>
      <c r="K252" s="12">
        <v>2970</v>
      </c>
      <c r="L252" s="14">
        <v>350424.53</v>
      </c>
      <c r="M252" s="25">
        <v>395.05</v>
      </c>
      <c r="N252" s="25">
        <f t="shared" si="9"/>
        <v>598.14</v>
      </c>
      <c r="O252" s="25">
        <f t="shared" si="10"/>
        <v>236295.207</v>
      </c>
      <c r="P252" s="26">
        <f t="shared" si="11"/>
        <v>114129.32300000003</v>
      </c>
    </row>
    <row r="253" spans="1:16" ht="13.5" thickBot="1">
      <c r="A253" s="16" t="s">
        <v>27</v>
      </c>
      <c r="B253" s="11" t="s">
        <v>513</v>
      </c>
      <c r="C253" s="11" t="s">
        <v>514</v>
      </c>
      <c r="D253" s="12">
        <v>202486.7</v>
      </c>
      <c r="E253" s="12">
        <v>51314.35</v>
      </c>
      <c r="F253" s="12">
        <v>42985.16</v>
      </c>
      <c r="G253" s="12">
        <v>29690.01</v>
      </c>
      <c r="H253" s="12">
        <v>19430.21</v>
      </c>
      <c r="I253" s="12">
        <v>271537.01</v>
      </c>
      <c r="J253" s="12">
        <v>5900</v>
      </c>
      <c r="K253" s="12">
        <v>190</v>
      </c>
      <c r="L253" s="14">
        <v>623533.44</v>
      </c>
      <c r="M253" s="25">
        <v>812.42</v>
      </c>
      <c r="N253" s="25">
        <f t="shared" si="9"/>
        <v>598.14</v>
      </c>
      <c r="O253" s="25">
        <f t="shared" si="10"/>
        <v>485940.89879999997</v>
      </c>
      <c r="P253" s="26">
        <f t="shared" si="11"/>
        <v>137592.54119999998</v>
      </c>
    </row>
    <row r="254" spans="1:16" ht="13.5" thickBot="1">
      <c r="A254" s="30" t="s">
        <v>515</v>
      </c>
      <c r="B254" s="31"/>
      <c r="C254" s="32"/>
      <c r="D254" s="14">
        <v>131408993.82</v>
      </c>
      <c r="E254" s="14">
        <v>37401255.86</v>
      </c>
      <c r="F254" s="14">
        <v>20491058.76</v>
      </c>
      <c r="G254" s="14">
        <v>74493322.87</v>
      </c>
      <c r="H254" s="14">
        <v>8101584.38</v>
      </c>
      <c r="I254" s="14">
        <v>122368815.61</v>
      </c>
      <c r="J254" s="14">
        <v>5689294.21</v>
      </c>
      <c r="K254" s="14">
        <v>1130945.48</v>
      </c>
      <c r="L254" s="14">
        <v>401085270.99</v>
      </c>
      <c r="M254" s="19">
        <f>SUM(M11:M253)</f>
        <v>459917.4200000001</v>
      </c>
      <c r="N254" s="19"/>
      <c r="O254" s="19">
        <f>SUM(O11:O253)</f>
        <v>275095005.5988</v>
      </c>
      <c r="P254" s="20">
        <f>SUM(P11:P253)</f>
        <v>125990265.39120002</v>
      </c>
    </row>
    <row r="255" spans="1:12" ht="12.75">
      <c r="A255" s="33">
        <v>43004</v>
      </c>
      <c r="B255" s="34"/>
      <c r="C255" s="34"/>
      <c r="D255" s="34"/>
      <c r="E255" s="35" t="s">
        <v>516</v>
      </c>
      <c r="F255" s="34"/>
      <c r="G255" s="34"/>
      <c r="H255" s="34"/>
      <c r="I255" s="36">
        <v>0.39890046</v>
      </c>
      <c r="J255" s="34"/>
      <c r="K255" s="34"/>
      <c r="L255" s="34"/>
    </row>
  </sheetData>
  <sheetProtection/>
  <mergeCells count="19">
    <mergeCell ref="A1:L1"/>
    <mergeCell ref="A2:L2"/>
    <mergeCell ref="A3:L3"/>
    <mergeCell ref="A4:L4"/>
    <mergeCell ref="M2:M3"/>
    <mergeCell ref="M4:M5"/>
    <mergeCell ref="M6:M7"/>
    <mergeCell ref="M9:M10"/>
    <mergeCell ref="A5:L5"/>
    <mergeCell ref="A6:L6"/>
    <mergeCell ref="A7:L7"/>
    <mergeCell ref="L9:L10"/>
    <mergeCell ref="N9:N10"/>
    <mergeCell ref="O9:O10"/>
    <mergeCell ref="P9:P10"/>
    <mergeCell ref="A254:C254"/>
    <mergeCell ref="A255:D255"/>
    <mergeCell ref="E255:H255"/>
    <mergeCell ref="I255:L25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Knox (ADE)</dc:creator>
  <cp:keywords/>
  <dc:description/>
  <cp:lastModifiedBy>Melvin Washington (ADE)</cp:lastModifiedBy>
  <dcterms:created xsi:type="dcterms:W3CDTF">2017-09-26T16:01:38Z</dcterms:created>
  <dcterms:modified xsi:type="dcterms:W3CDTF">2021-07-23T21:42:42Z</dcterms:modified>
  <cp:category/>
  <cp:version/>
  <cp:contentType/>
  <cp:contentStatus/>
</cp:coreProperties>
</file>